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tani\Desktop\一時保管\"/>
    </mc:Choice>
  </mc:AlternateContent>
  <xr:revisionPtr revIDLastSave="0" documentId="13_ncr:1_{09918844-AB85-4712-A722-3332B64A7517}" xr6:coauthVersionLast="45" xr6:coauthVersionMax="45" xr10:uidLastSave="{00000000-0000-0000-0000-000000000000}"/>
  <bookViews>
    <workbookView xWindow="4644" yWindow="1752" windowWidth="17280" windowHeight="9420" tabRatio="738" xr2:uid="{00000000-000D-0000-FFFF-FFFF00000000}"/>
  </bookViews>
  <sheets>
    <sheet name="記入上の注意" sheetId="27" r:id="rId1"/>
    <sheet name="【別紙①】登録連絡書" sheetId="29" r:id="rId2"/>
    <sheet name="【別紙②】団体登録申込書・男子" sheetId="31" r:id="rId3"/>
    <sheet name="【別紙②】団体登録申込書・女子" sheetId="43" r:id="rId4"/>
    <sheet name="【別紙②】団体登録申込書・記入例" sheetId="41" r:id="rId5"/>
    <sheet name="【別紙③】個人登録申込書" sheetId="38" r:id="rId6"/>
    <sheet name="【別紙③】個人登録申込書・記入例" sheetId="42" r:id="rId7"/>
  </sheets>
  <definedNames>
    <definedName name="_xlnm.Print_Area" localSheetId="1">【別紙①】登録連絡書!$A$1:$H$49</definedName>
    <definedName name="_xlnm.Print_Area" localSheetId="4">【別紙②】団体登録申込書・記入例!$B$3:$N$31</definedName>
    <definedName name="_xlnm.Print_Area" localSheetId="3">【別紙②】団体登録申込書・女子!$B$3:$N$31</definedName>
    <definedName name="_xlnm.Print_Area" localSheetId="2">【別紙②】団体登録申込書・男子!$B$3:$N$31</definedName>
    <definedName name="_xlnm.Print_Area" localSheetId="5">【別紙③】個人登録申込書!$B$3:$N$30</definedName>
    <definedName name="_xlnm.Print_Area" localSheetId="6">【別紙③】個人登録申込書・記入例!$B$3:$N$28</definedName>
    <definedName name="_xlnm.Print_Area" localSheetId="0">記入上の注意!$A$1:$C$31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31" l="1"/>
  <c r="J10" i="31" l="1"/>
  <c r="L9" i="31"/>
  <c r="L8" i="31"/>
  <c r="J8" i="31"/>
  <c r="J7" i="31"/>
  <c r="J6" i="31"/>
  <c r="L5" i="31"/>
  <c r="J11" i="31"/>
  <c r="J7" i="43"/>
  <c r="J6" i="43"/>
  <c r="L5" i="43"/>
  <c r="L9" i="43"/>
  <c r="L8" i="43"/>
  <c r="J8" i="43"/>
  <c r="J10" i="43"/>
  <c r="J11" i="43"/>
  <c r="D9" i="43" l="1"/>
  <c r="D8" i="43"/>
  <c r="J5" i="43"/>
  <c r="J5" i="31"/>
  <c r="D9" i="31"/>
  <c r="AN34" i="43" l="1"/>
  <c r="AK34" i="43"/>
  <c r="AH34" i="43"/>
  <c r="AC34" i="43"/>
  <c r="X34" i="43"/>
  <c r="S34" i="43"/>
  <c r="E27" i="43"/>
  <c r="C27" i="43"/>
  <c r="Q25" i="43"/>
  <c r="P25" i="43"/>
  <c r="Q24" i="43"/>
  <c r="P24" i="43"/>
  <c r="Q23" i="43"/>
  <c r="P23" i="43" s="1"/>
  <c r="Q22" i="43"/>
  <c r="P22" i="43"/>
  <c r="Q21" i="43"/>
  <c r="P21" i="43"/>
  <c r="Q20" i="43"/>
  <c r="P20" i="43"/>
  <c r="Q19" i="43"/>
  <c r="P19" i="43" s="1"/>
  <c r="Q18" i="43"/>
  <c r="P18" i="43"/>
  <c r="Q17" i="43"/>
  <c r="P17" i="43"/>
  <c r="Q16" i="43"/>
  <c r="P16" i="43"/>
  <c r="Q15" i="43"/>
  <c r="P15" i="43"/>
  <c r="Q14" i="43"/>
  <c r="P14" i="43"/>
  <c r="O13" i="38" l="1"/>
  <c r="O14" i="38"/>
  <c r="AO31" i="42" l="1"/>
  <c r="AL31" i="42"/>
  <c r="AI31" i="42"/>
  <c r="AD31" i="42"/>
  <c r="Y31" i="42"/>
  <c r="T31" i="42"/>
  <c r="C23" i="42"/>
  <c r="R21" i="42"/>
  <c r="Q21" i="42"/>
  <c r="R20" i="42"/>
  <c r="Q20" i="42"/>
  <c r="R19" i="42"/>
  <c r="Q19" i="42" s="1"/>
  <c r="O19" i="42"/>
  <c r="R18" i="42"/>
  <c r="Q18" i="42" s="1"/>
  <c r="O18" i="42"/>
  <c r="R17" i="42"/>
  <c r="Q17" i="42" s="1"/>
  <c r="O17" i="42"/>
  <c r="R16" i="42"/>
  <c r="Q16" i="42"/>
  <c r="O16" i="42"/>
  <c r="R15" i="42"/>
  <c r="Q15" i="42"/>
  <c r="O15" i="42"/>
  <c r="R14" i="42"/>
  <c r="Q14" i="42"/>
  <c r="O14" i="42"/>
  <c r="R13" i="42"/>
  <c r="Q13" i="42"/>
  <c r="O13" i="42"/>
  <c r="R12" i="42"/>
  <c r="Q12" i="42"/>
  <c r="O12" i="42"/>
  <c r="E27" i="41"/>
  <c r="E27" i="31"/>
  <c r="E23" i="42" l="1"/>
  <c r="AN34" i="41"/>
  <c r="AK34" i="41"/>
  <c r="AH34" i="41"/>
  <c r="AC34" i="41"/>
  <c r="X34" i="41"/>
  <c r="S34" i="41"/>
  <c r="C27" i="41"/>
  <c r="Q25" i="41"/>
  <c r="P25" i="41"/>
  <c r="Q24" i="41"/>
  <c r="P24" i="41" s="1"/>
  <c r="Q23" i="41"/>
  <c r="P23" i="41" s="1"/>
  <c r="Q22" i="41"/>
  <c r="P22" i="41" s="1"/>
  <c r="Q21" i="41"/>
  <c r="P21" i="41" s="1"/>
  <c r="Q20" i="41"/>
  <c r="P20" i="41" s="1"/>
  <c r="Q19" i="41"/>
  <c r="P19" i="41" s="1"/>
  <c r="Q18" i="41"/>
  <c r="P18" i="41" s="1"/>
  <c r="Q17" i="41"/>
  <c r="P17" i="41"/>
  <c r="Q16" i="41"/>
  <c r="P16" i="41"/>
  <c r="Q15" i="41"/>
  <c r="P15" i="41" s="1"/>
  <c r="Q14" i="41"/>
  <c r="P14" i="41" s="1"/>
  <c r="O15" i="38" l="1"/>
  <c r="O16" i="38"/>
  <c r="O17" i="38"/>
  <c r="O18" i="38"/>
  <c r="O19" i="38"/>
  <c r="O20" i="38"/>
  <c r="O21" i="38"/>
  <c r="O12" i="38"/>
  <c r="AO33" i="38"/>
  <c r="AL33" i="38"/>
  <c r="AI33" i="38"/>
  <c r="AD33" i="38"/>
  <c r="Y33" i="38"/>
  <c r="T33" i="38"/>
  <c r="C25" i="38"/>
  <c r="R23" i="38"/>
  <c r="Q23" i="38" s="1"/>
  <c r="R22" i="38"/>
  <c r="Q22" i="38" s="1"/>
  <c r="R21" i="38"/>
  <c r="Q21" i="38" s="1"/>
  <c r="R20" i="38"/>
  <c r="Q20" i="38" s="1"/>
  <c r="R19" i="38"/>
  <c r="Q19" i="38" s="1"/>
  <c r="R18" i="38"/>
  <c r="Q18" i="38" s="1"/>
  <c r="R17" i="38"/>
  <c r="Q17" i="38" s="1"/>
  <c r="R16" i="38"/>
  <c r="Q16" i="38"/>
  <c r="R15" i="38"/>
  <c r="Q15" i="38" s="1"/>
  <c r="R12" i="38"/>
  <c r="Q12" i="38" s="1"/>
  <c r="E25" i="38" l="1"/>
  <c r="S34" i="31" l="1"/>
  <c r="AK34" i="31"/>
  <c r="AH34" i="31"/>
  <c r="AN34" i="31"/>
  <c r="AC34" i="31"/>
  <c r="X34" i="31"/>
  <c r="C27" i="31"/>
  <c r="Q25" i="31"/>
  <c r="P25" i="31" s="1"/>
  <c r="Q24" i="31"/>
  <c r="P24" i="31" s="1"/>
  <c r="Q23" i="31"/>
  <c r="P23" i="31" s="1"/>
  <c r="Q22" i="31"/>
  <c r="P22" i="31" s="1"/>
  <c r="Q21" i="31"/>
  <c r="P21" i="31" s="1"/>
  <c r="Q20" i="31"/>
  <c r="P20" i="31" s="1"/>
  <c r="Q19" i="31"/>
  <c r="P19" i="31" s="1"/>
  <c r="Q18" i="31"/>
  <c r="P18" i="31"/>
  <c r="Q17" i="31"/>
  <c r="P17" i="31" s="1"/>
  <c r="Q16" i="31"/>
  <c r="P16" i="31" s="1"/>
  <c r="Q15" i="31"/>
  <c r="P15" i="31" s="1"/>
  <c r="Q14" i="31"/>
  <c r="P14" i="3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TANI Nobuhiro</author>
  </authors>
  <commentList>
    <comment ref="B3" authorId="0" shapeId="0" xr:uid="{99E34D2C-9CAE-4BFD-8AE1-F938232F9BB1}">
      <text>
        <r>
          <rPr>
            <sz val="12"/>
            <color indexed="81"/>
            <rFont val="メイリオ"/>
            <family val="3"/>
            <charset val="128"/>
          </rPr>
          <t>プルダウンメニューから【男子】【女子】のいづれかを選択して下さい。</t>
        </r>
      </text>
    </comment>
    <comment ref="B4" authorId="0" shapeId="0" xr:uid="{CFFFD3CC-DD9A-48E2-B03C-42C060F1D8E4}">
      <text>
        <r>
          <rPr>
            <sz val="12"/>
            <color indexed="81"/>
            <rFont val="メイリオ"/>
            <family val="3"/>
            <charset val="128"/>
          </rPr>
          <t>プルダウンメニューから【継続】【新規】のいづれかを選択して下さい。</t>
        </r>
      </text>
    </comment>
    <comment ref="O11" authorId="0" shapeId="0" xr:uid="{1DF11FBC-4175-4D58-849C-0BA06A68BA98}">
      <text>
        <r>
          <rPr>
            <sz val="14"/>
            <color indexed="81"/>
            <rFont val="メイリオ"/>
            <family val="3"/>
            <charset val="128"/>
          </rPr>
          <t>携帯メールで電子ファイルを送信できない方は、必ず電子ファイルを送信可能なPCメールアドレスを記入して下さい。</t>
        </r>
      </text>
    </comment>
  </commentList>
</comments>
</file>

<file path=xl/sharedStrings.xml><?xml version="1.0" encoding="utf-8"?>
<sst xmlns="http://schemas.openxmlformats.org/spreadsheetml/2006/main" count="572" uniqueCount="232">
  <si>
    <t>電話</t>
    <rPh sb="0" eb="2">
      <t>デンワ</t>
    </rPh>
    <phoneticPr fontId="1"/>
  </si>
  <si>
    <t>02</t>
    <phoneticPr fontId="1"/>
  </si>
  <si>
    <t>04</t>
  </si>
  <si>
    <t>05</t>
  </si>
  <si>
    <t>06</t>
  </si>
  <si>
    <t>07</t>
  </si>
  <si>
    <t>08</t>
  </si>
  <si>
    <t>01</t>
    <phoneticPr fontId="1"/>
  </si>
  <si>
    <t>03</t>
  </si>
  <si>
    <t>09</t>
  </si>
  <si>
    <t>10</t>
  </si>
  <si>
    <t>年齢</t>
    <rPh sb="0" eb="2">
      <t>ネンレイ</t>
    </rPh>
    <phoneticPr fontId="1"/>
  </si>
  <si>
    <t>誕生日</t>
    <rPh sb="0" eb="3">
      <t>タンジョウビ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</si>
  <si>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</si>
  <si>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</si>
  <si>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〶</t>
    <phoneticPr fontId="1"/>
  </si>
  <si>
    <t>在勤</t>
    <rPh sb="0" eb="2">
      <t>ザイキン</t>
    </rPh>
    <phoneticPr fontId="1"/>
  </si>
  <si>
    <t>在住</t>
    <rPh sb="0" eb="2">
      <t>ザイジュウ</t>
    </rPh>
    <phoneticPr fontId="1"/>
  </si>
  <si>
    <t>継続</t>
    <rPh sb="0" eb="2">
      <t>ケイゾク</t>
    </rPh>
    <phoneticPr fontId="1"/>
  </si>
  <si>
    <t>公認
審判</t>
    <rPh sb="0" eb="2">
      <t>コウニン</t>
    </rPh>
    <rPh sb="3" eb="5">
      <t>シンパン</t>
    </rPh>
    <phoneticPr fontId="1"/>
  </si>
  <si>
    <t>登録費
納入</t>
    <rPh sb="0" eb="2">
      <t>トウロク</t>
    </rPh>
    <rPh sb="2" eb="3">
      <t>ヒ</t>
    </rPh>
    <rPh sb="4" eb="6">
      <t>ノウニュウ</t>
    </rPh>
    <phoneticPr fontId="1"/>
  </si>
  <si>
    <t>公認</t>
    <rPh sb="0" eb="2">
      <t>コウニン</t>
    </rPh>
    <phoneticPr fontId="1"/>
  </si>
  <si>
    <t>登録
申込</t>
    <rPh sb="0" eb="2">
      <t>トウロク</t>
    </rPh>
    <rPh sb="3" eb="5">
      <t>モウシコミ</t>
    </rPh>
    <phoneticPr fontId="1"/>
  </si>
  <si>
    <t>登録
承認</t>
    <rPh sb="0" eb="2">
      <t>トウロク</t>
    </rPh>
    <rPh sb="3" eb="5">
      <t>ショウニン</t>
    </rPh>
    <phoneticPr fontId="1"/>
  </si>
  <si>
    <t>追加
登録費
納入</t>
    <rPh sb="0" eb="2">
      <t>ツイカ</t>
    </rPh>
    <rPh sb="3" eb="5">
      <t>トウロク</t>
    </rPh>
    <rPh sb="5" eb="6">
      <t>ヒ</t>
    </rPh>
    <rPh sb="7" eb="9">
      <t>ノウニュウ</t>
    </rPh>
    <phoneticPr fontId="1"/>
  </si>
  <si>
    <t>No.</t>
    <phoneticPr fontId="1"/>
  </si>
  <si>
    <t>FAX:</t>
    <phoneticPr fontId="1"/>
  </si>
  <si>
    <t>登録
根拠</t>
    <rPh sb="0" eb="2">
      <t>トウロク</t>
    </rPh>
    <rPh sb="3" eb="5">
      <t>コンキョ</t>
    </rPh>
    <phoneticPr fontId="1"/>
  </si>
  <si>
    <t>自宅</t>
    <rPh sb="0" eb="2">
      <t>ジタク</t>
    </rPh>
    <phoneticPr fontId="1"/>
  </si>
  <si>
    <t>現住所</t>
    <rPh sb="0" eb="3">
      <t>ゲンジュウショ</t>
    </rPh>
    <phoneticPr fontId="1"/>
  </si>
  <si>
    <t>携帯:</t>
    <rPh sb="0" eb="2">
      <t>ケイタイ</t>
    </rPh>
    <phoneticPr fontId="1"/>
  </si>
  <si>
    <t>※登録根拠：在勤、在住、継続 のいづれかを選択↑↑↑</t>
    <rPh sb="3" eb="5">
      <t>コンキョ</t>
    </rPh>
    <rPh sb="21" eb="23">
      <t>センタク</t>
    </rPh>
    <phoneticPr fontId="1"/>
  </si>
  <si>
    <t>※この書式の電子ファイルは、板橋区卓球連盟公式ホームページ(URL：http://www.itabashi-ttf.tokyo/)からダウンロードして下さい。</t>
    <rPh sb="21" eb="23">
      <t>コウシキ</t>
    </rPh>
    <phoneticPr fontId="1"/>
  </si>
  <si>
    <t>※当連盟プライバシーポリシーは板橋区卓球連盟公式ホームページ(URL：http://www.itabashi-ttf.tokyo/)をご覧ください。</t>
    <rPh sb="68" eb="69">
      <t>ラン</t>
    </rPh>
    <phoneticPr fontId="1"/>
  </si>
  <si>
    <t>氏名:</t>
    <rPh sb="0" eb="2">
      <t>シメイ</t>
    </rPh>
    <phoneticPr fontId="1"/>
  </si>
  <si>
    <t>【男子】</t>
    <rPh sb="1" eb="3">
      <t>ダンシ</t>
    </rPh>
    <phoneticPr fontId="1"/>
  </si>
  <si>
    <t>【女子】</t>
    <rPh sb="1" eb="3">
      <t>ジョシ</t>
    </rPh>
    <phoneticPr fontId="1"/>
  </si>
  <si>
    <t>令和３年度・板橋区卓球連盟・団体登録申込書</t>
    <phoneticPr fontId="1"/>
  </si>
  <si>
    <t>※申込専用アドレス ( games@itabashi-ttf.tokyo ) へメールでご送付下さい。</t>
    <phoneticPr fontId="1"/>
  </si>
  <si>
    <t>新規</t>
    <rPh sb="0" eb="2">
      <t>シンキ</t>
    </rPh>
    <phoneticPr fontId="1"/>
  </si>
  <si>
    <t>登録費=</t>
    <rPh sb="0" eb="2">
      <t>トウロク</t>
    </rPh>
    <rPh sb="2" eb="3">
      <t>ヒ</t>
    </rPh>
    <phoneticPr fontId="1"/>
  </si>
  <si>
    <t>選択⇒</t>
    <phoneticPr fontId="1"/>
  </si>
  <si>
    <t>※登録費は連盟口座(ゆうちょ銀行)へ振込み下さい。振込先は板橋区卓球連盟公式ホームページ(URL：http://www.itabashi-ttf.tokyo/)をご覧ください。</t>
    <rPh sb="0" eb="2">
      <t>トウロク</t>
    </rPh>
    <rPh sb="2" eb="3">
      <t>ヒ</t>
    </rPh>
    <rPh sb="4" eb="6">
      <t>レンメイ</t>
    </rPh>
    <rPh sb="6" eb="8">
      <t>コウザ</t>
    </rPh>
    <rPh sb="14" eb="16">
      <t>ギンコウ</t>
    </rPh>
    <rPh sb="18" eb="20">
      <t>フリコ</t>
    </rPh>
    <rPh sb="21" eb="22">
      <t>クダ</t>
    </rPh>
    <rPh sb="25" eb="28">
      <t>フリコミサキ</t>
    </rPh>
    <phoneticPr fontId="1"/>
  </si>
  <si>
    <t>申請日:</t>
    <rPh sb="0" eb="2">
      <t>シンセイ</t>
    </rPh>
    <rPh sb="2" eb="3">
      <t>ビ</t>
    </rPh>
    <phoneticPr fontId="1"/>
  </si>
  <si>
    <t>【男子】</t>
  </si>
  <si>
    <t>板卓クラブ　　※必要に応じて記入して下さい</t>
    <phoneticPr fontId="1"/>
  </si>
  <si>
    <t>090-1111-1111</t>
  </si>
  <si>
    <t>175-0092</t>
  </si>
  <si>
    <t>高島 　平</t>
    <rPh sb="0" eb="2">
      <t>タカシマ</t>
    </rPh>
    <rPh sb="4" eb="5">
      <t>タイラ</t>
    </rPh>
    <phoneticPr fontId="1"/>
  </si>
  <si>
    <t>変更有</t>
    <rPh sb="2" eb="3">
      <t>アリ</t>
    </rPh>
    <phoneticPr fontId="1"/>
  </si>
  <si>
    <t>チーム人数：</t>
    <phoneticPr fontId="1"/>
  </si>
  <si>
    <t>振込み先：</t>
    <phoneticPr fontId="1"/>
  </si>
  <si>
    <t>問い合わせ先</t>
    <phoneticPr fontId="1"/>
  </si>
  <si>
    <t>プライバシーポリシーについて</t>
    <phoneticPr fontId="1"/>
  </si>
  <si>
    <t>1)</t>
    <phoneticPr fontId="1"/>
  </si>
  <si>
    <t>2)</t>
  </si>
  <si>
    <t>3)</t>
  </si>
  <si>
    <t>3)</t>
    <phoneticPr fontId="1"/>
  </si>
  <si>
    <t>4)</t>
    <phoneticPr fontId="1"/>
  </si>
  <si>
    <t>7)</t>
    <phoneticPr fontId="1"/>
  </si>
  <si>
    <t>8)</t>
    <phoneticPr fontId="1"/>
  </si>
  <si>
    <t>9)</t>
    <phoneticPr fontId="1"/>
  </si>
  <si>
    <t>ゆうちょ銀行の連盟口座へ期日までにお振り込み下さい。期日に間に合わない場合は、事務局へご相談下さい。振込み手数料につきましては、ご負担をお願い致します。</t>
    <rPh sb="26" eb="28">
      <t>キジツ</t>
    </rPh>
    <rPh sb="29" eb="30">
      <t>マ</t>
    </rPh>
    <rPh sb="31" eb="32">
      <t>ア</t>
    </rPh>
    <rPh sb="35" eb="37">
      <t>バアイ</t>
    </rPh>
    <rPh sb="39" eb="42">
      <t>ジムキョク</t>
    </rPh>
    <rPh sb="44" eb="46">
      <t>ソウダン</t>
    </rPh>
    <rPh sb="46" eb="47">
      <t>クダ</t>
    </rPh>
    <phoneticPr fontId="1"/>
  </si>
  <si>
    <t>お願い：</t>
    <phoneticPr fontId="1"/>
  </si>
  <si>
    <t>A:5名,B:6名,C:9名</t>
    <phoneticPr fontId="1"/>
  </si>
  <si>
    <t>「板橋区卓球連盟規約第２章、同細則第２章・第３章」</t>
    <phoneticPr fontId="1"/>
  </si>
  <si>
    <t>・</t>
    <phoneticPr fontId="1"/>
  </si>
  <si>
    <t>■</t>
    <phoneticPr fontId="1"/>
  </si>
  <si>
    <t>責任者欄</t>
    <rPh sb="0" eb="3">
      <t>セキニンシャ</t>
    </rPh>
    <rPh sb="3" eb="4">
      <t>ラン</t>
    </rPh>
    <phoneticPr fontId="1"/>
  </si>
  <si>
    <t>公認審判欄</t>
    <rPh sb="4" eb="5">
      <t>ラン</t>
    </rPh>
    <phoneticPr fontId="1"/>
  </si>
  <si>
    <t>名称/住所</t>
    <rPh sb="0" eb="2">
      <t>メイショウ</t>
    </rPh>
    <rPh sb="3" eb="5">
      <t>ジュウショ</t>
    </rPh>
    <phoneticPr fontId="1"/>
  </si>
  <si>
    <r>
      <t>勤務先(在学先)　</t>
    </r>
    <r>
      <rPr>
        <sz val="9"/>
        <rFont val="メイリオ"/>
        <family val="3"/>
        <charset val="128"/>
      </rPr>
      <t>※板橋区在勤/在学の場合</t>
    </r>
    <rPh sb="0" eb="2">
      <t>キンム</t>
    </rPh>
    <rPh sb="2" eb="3">
      <t>サキ</t>
    </rPh>
    <rPh sb="4" eb="6">
      <t>ザイガク</t>
    </rPh>
    <rPh sb="6" eb="7">
      <t>サキ</t>
    </rPh>
    <rPh sb="16" eb="18">
      <t>ザイガク</t>
    </rPh>
    <phoneticPr fontId="1"/>
  </si>
  <si>
    <t>氏名/連絡先(電話)を記入して下さい。</t>
    <rPh sb="3" eb="6">
      <t>レンラクサキ</t>
    </rPh>
    <rPh sb="7" eb="9">
      <t>デンワ</t>
    </rPh>
    <rPh sb="11" eb="13">
      <t>キニュウ</t>
    </rPh>
    <rPh sb="15" eb="16">
      <t>クダ</t>
    </rPh>
    <phoneticPr fontId="1"/>
  </si>
  <si>
    <t>令和３年度・板橋区卓球連盟・個人登録申込書</t>
    <rPh sb="14" eb="16">
      <t>コジン</t>
    </rPh>
    <phoneticPr fontId="1"/>
  </si>
  <si>
    <t>性別</t>
    <rPh sb="0" eb="2">
      <t>セイベツ</t>
    </rPh>
    <phoneticPr fontId="1"/>
  </si>
  <si>
    <t>男</t>
  </si>
  <si>
    <t>新規</t>
  </si>
  <si>
    <t>公認</t>
  </si>
  <si>
    <t>女</t>
  </si>
  <si>
    <t>080-5555-5555</t>
  </si>
  <si>
    <t>※年間登録費\1,500/人、新規登録費\500</t>
    <rPh sb="0" eb="2">
      <t>ネンカン</t>
    </rPh>
    <rPh sb="2" eb="4">
      <t>トウロク</t>
    </rPh>
    <rPh sb="4" eb="5">
      <t>ヒ</t>
    </rPh>
    <rPh sb="13" eb="14">
      <t>ニン</t>
    </rPh>
    <rPh sb="15" eb="17">
      <t>シンキ</t>
    </rPh>
    <rPh sb="17" eb="19">
      <t>トウロク</t>
    </rPh>
    <rPh sb="19" eb="20">
      <t>ヒ</t>
    </rPh>
    <phoneticPr fontId="1"/>
  </si>
  <si>
    <t>※新規登録費\1,000、年間継続登録費4-5名\5,000、6名以上は1名につき\400加算</t>
    <phoneticPr fontId="1"/>
  </si>
  <si>
    <t>板卓連盟クラブ</t>
    <phoneticPr fontId="1"/>
  </si>
  <si>
    <t>電話：板橋区卓球連盟事務局 (八木)　☎ ０３（３９５６）９１２１（留守電）
　板橋区体育協会及び東京都卓球連盟等の問い合わせは、事務局(八木)へお願い致します。
電子メール：板橋区卓球連盟事務局　✉ jimukyoku@itabashi-ttf.tokyo</t>
    <phoneticPr fontId="1"/>
  </si>
  <si>
    <t>登録日</t>
    <rPh sb="0" eb="2">
      <t>トウロク</t>
    </rPh>
    <rPh sb="2" eb="3">
      <t>ヒ</t>
    </rPh>
    <phoneticPr fontId="1"/>
  </si>
  <si>
    <t>※下記は記入不要です。</t>
    <rPh sb="0" eb="2">
      <t>カキ</t>
    </rPh>
    <rPh sb="3" eb="5">
      <t>キニュウ</t>
    </rPh>
    <rPh sb="5" eb="7">
      <t>フヨウ</t>
    </rPh>
    <phoneticPr fontId="1"/>
  </si>
  <si>
    <t>登録費</t>
    <rPh sb="0" eb="2">
      <t>トウロク</t>
    </rPh>
    <rPh sb="2" eb="3">
      <t>ヒ</t>
    </rPh>
    <phoneticPr fontId="1"/>
  </si>
  <si>
    <t>4)</t>
    <phoneticPr fontId="1"/>
  </si>
  <si>
    <t>5)</t>
    <phoneticPr fontId="1"/>
  </si>
  <si>
    <t>6)</t>
    <phoneticPr fontId="1"/>
  </si>
  <si>
    <t>7)</t>
    <phoneticPr fontId="1"/>
  </si>
  <si>
    <t>①</t>
    <phoneticPr fontId="1"/>
  </si>
  <si>
    <t>②</t>
    <phoneticPr fontId="1"/>
  </si>
  <si>
    <t>団体責任者</t>
    <rPh sb="2" eb="5">
      <t>セキニンシャ</t>
    </rPh>
    <phoneticPr fontId="1"/>
  </si>
  <si>
    <t>代議員</t>
    <rPh sb="0" eb="3">
      <t>ダイギイン</t>
    </rPh>
    <phoneticPr fontId="1"/>
  </si>
  <si>
    <t>〒</t>
    <phoneticPr fontId="1"/>
  </si>
  <si>
    <t>代議員欄　※メールで連絡が取れる方を選出して下さい。</t>
    <rPh sb="0" eb="3">
      <t>ダイギイン</t>
    </rPh>
    <rPh sb="3" eb="4">
      <t>ラン</t>
    </rPh>
    <rPh sb="18" eb="20">
      <t>センシュツ</t>
    </rPh>
    <phoneticPr fontId="1"/>
  </si>
  <si>
    <t>氏名/電話(携帯)/メールアドレス/自宅住所を記入して下さい。</t>
    <rPh sb="6" eb="8">
      <t>ケイタイ</t>
    </rPh>
    <rPh sb="23" eb="25">
      <t>キニュウ</t>
    </rPh>
    <rPh sb="27" eb="28">
      <t>クダ</t>
    </rPh>
    <phoneticPr fontId="1"/>
  </si>
  <si>
    <t>高体連/日学連登録者は本連盟へは登録出来ません。</t>
    <phoneticPr fontId="1"/>
  </si>
  <si>
    <t>城北五区内の登録について</t>
    <rPh sb="4" eb="5">
      <t>ナイ</t>
    </rPh>
    <rPh sb="6" eb="8">
      <t>トウロク</t>
    </rPh>
    <phoneticPr fontId="1"/>
  </si>
  <si>
    <r>
      <t>勤務先(在学先)　</t>
    </r>
    <r>
      <rPr>
        <sz val="9"/>
        <rFont val="メイリオ"/>
        <family val="3"/>
        <charset val="128"/>
      </rPr>
      <t>※登録根拠が板橋区在勤/在学の場合</t>
    </r>
    <rPh sb="0" eb="2">
      <t>キンム</t>
    </rPh>
    <rPh sb="2" eb="3">
      <t>サキ</t>
    </rPh>
    <rPh sb="4" eb="6">
      <t>ザイガク</t>
    </rPh>
    <rPh sb="6" eb="7">
      <t>サキ</t>
    </rPh>
    <rPh sb="10" eb="12">
      <t>トウロク</t>
    </rPh>
    <rPh sb="12" eb="14">
      <t>コンキョ</t>
    </rPh>
    <rPh sb="21" eb="23">
      <t>ザイガク</t>
    </rPh>
    <phoneticPr fontId="1"/>
  </si>
  <si>
    <t>【別紙②】</t>
    <rPh sb="1" eb="3">
      <t>ベッシ</t>
    </rPh>
    <phoneticPr fontId="1"/>
  </si>
  <si>
    <t>【別紙③】</t>
    <rPh sb="1" eb="3">
      <t>ベッシ</t>
    </rPh>
    <phoneticPr fontId="1"/>
  </si>
  <si>
    <t>申請日</t>
    <rPh sb="0" eb="2">
      <t>シンセイ</t>
    </rPh>
    <rPh sb="2" eb="3">
      <t>ビ</t>
    </rPh>
    <phoneticPr fontId="1"/>
  </si>
  <si>
    <t>連絡先(住所)</t>
    <rPh sb="0" eb="3">
      <t>レンラクサキ</t>
    </rPh>
    <rPh sb="4" eb="6">
      <t>ジュウショ</t>
    </rPh>
    <phoneticPr fontId="1"/>
  </si>
  <si>
    <t>連絡先(FAX)</t>
    <rPh sb="0" eb="3">
      <t>レンラクサキ</t>
    </rPh>
    <phoneticPr fontId="1"/>
  </si>
  <si>
    <t>連絡先(携帯)</t>
    <rPh sb="0" eb="3">
      <t>レンラクサキ</t>
    </rPh>
    <rPh sb="4" eb="6">
      <t>ケイタイ</t>
    </rPh>
    <phoneticPr fontId="1"/>
  </si>
  <si>
    <t>氏名</t>
    <phoneticPr fontId="1"/>
  </si>
  <si>
    <t>メールアドレス</t>
    <phoneticPr fontId="1"/>
  </si>
  <si>
    <t>連絡先(電話)</t>
    <rPh sb="0" eb="3">
      <t>レンラクサキ</t>
    </rPh>
    <rPh sb="4" eb="6">
      <t>デンワ</t>
    </rPh>
    <phoneticPr fontId="1"/>
  </si>
  <si>
    <t>団体名(チーム名)／個人名</t>
    <phoneticPr fontId="1"/>
  </si>
  <si>
    <t>※</t>
  </si>
  <si>
    <t>新　規</t>
    <rPh sb="0" eb="1">
      <t>シン</t>
    </rPh>
    <rPh sb="2" eb="3">
      <t>ノリ</t>
    </rPh>
    <phoneticPr fontId="1"/>
  </si>
  <si>
    <t>チーム人数</t>
    <phoneticPr fontId="1"/>
  </si>
  <si>
    <t>事務局記入欄</t>
    <rPh sb="3" eb="5">
      <t>キニュウ</t>
    </rPh>
    <rPh sb="5" eb="6">
      <t>ラン</t>
    </rPh>
    <phoneticPr fontId="1"/>
  </si>
  <si>
    <r>
      <rPr>
        <sz val="14"/>
        <rFont val="メイリオ"/>
        <family val="3"/>
        <charset val="128"/>
      </rPr>
      <t>前年度</t>
    </r>
    <r>
      <rPr>
        <b/>
        <sz val="14"/>
        <rFont val="メイリオ"/>
        <family val="3"/>
        <charset val="128"/>
      </rPr>
      <t>【登録申込書】</t>
    </r>
    <r>
      <rPr>
        <sz val="14"/>
        <rFont val="メイリオ"/>
        <family val="3"/>
        <charset val="128"/>
      </rPr>
      <t>の確認</t>
    </r>
    <rPh sb="0" eb="3">
      <t>ゼンネンド</t>
    </rPh>
    <rPh sb="4" eb="6">
      <t>トウロク</t>
    </rPh>
    <rPh sb="6" eb="8">
      <t>モウシコミ</t>
    </rPh>
    <rPh sb="8" eb="9">
      <t>ショ</t>
    </rPh>
    <rPh sb="11" eb="13">
      <t>カクニン</t>
    </rPh>
    <phoneticPr fontId="1"/>
  </si>
  <si>
    <r>
      <t>登録費</t>
    </r>
    <r>
      <rPr>
        <sz val="14"/>
        <rFont val="メイリオ"/>
        <family val="3"/>
        <charset val="128"/>
      </rPr>
      <t>　(団体及び個人)</t>
    </r>
    <phoneticPr fontId="1"/>
  </si>
  <si>
    <t>自宅</t>
    <rPh sb="0" eb="1">
      <t>ジ</t>
    </rPh>
    <rPh sb="1" eb="2">
      <t>タク</t>
    </rPh>
    <phoneticPr fontId="1"/>
  </si>
  <si>
    <t>登録担当</t>
    <rPh sb="0" eb="2">
      <t>トウロク</t>
    </rPh>
    <rPh sb="2" eb="4">
      <t>タントウ</t>
    </rPh>
    <phoneticPr fontId="1"/>
  </si>
  <si>
    <t>メールアドレス ①:携帯, ②:PC (電子ﾌｧｲﾙ送受信用)</t>
    <rPh sb="10" eb="12">
      <t>ケイタイ</t>
    </rPh>
    <rPh sb="20" eb="22">
      <t>デンシ</t>
    </rPh>
    <rPh sb="26" eb="29">
      <t>ソウジュシン</t>
    </rPh>
    <rPh sb="29" eb="30">
      <t>ヨウ</t>
    </rPh>
    <phoneticPr fontId="1"/>
  </si>
  <si>
    <t>※申込専用アドレス ( games@itabashi-ttf.tokyo ) へメールでご送付下さい。</t>
    <phoneticPr fontId="1"/>
  </si>
  <si>
    <t>※登録費は連盟口座(ゆうちょ銀行)へ振込み下さい。</t>
    <rPh sb="0" eb="2">
      <t>トウロク</t>
    </rPh>
    <rPh sb="2" eb="3">
      <t>ヒ</t>
    </rPh>
    <rPh sb="4" eb="6">
      <t>レンメイ</t>
    </rPh>
    <rPh sb="6" eb="8">
      <t>コウザ</t>
    </rPh>
    <rPh sb="14" eb="16">
      <t>ギンコウ</t>
    </rPh>
    <rPh sb="18" eb="20">
      <t>フリコ</t>
    </rPh>
    <rPh sb="21" eb="22">
      <t>クダ</t>
    </rPh>
    <phoneticPr fontId="1"/>
  </si>
  <si>
    <t>登録担当者</t>
    <rPh sb="0" eb="2">
      <t>トウロク</t>
    </rPh>
    <rPh sb="2" eb="5">
      <t>タントウシャ</t>
    </rPh>
    <phoneticPr fontId="1"/>
  </si>
  <si>
    <t>メールアドレス①</t>
    <phoneticPr fontId="1"/>
  </si>
  <si>
    <t>メールアドレス②</t>
    <phoneticPr fontId="1"/>
  </si>
  <si>
    <t>公認審判員資格を持っている方は、必ず【公認】と記入して下さい。</t>
  </si>
  <si>
    <t>当連盟公式ホームページ(http://www.itabashi-ttf.tokyo/)をご覧下さい。</t>
  </si>
  <si>
    <t>※振込先は板橋区卓球連盟公式ホームページ( URL：http://www.itabashi-ttf.tokyo/ )をご覧下さい。</t>
  </si>
  <si>
    <t>※当連盟プライバシーポリシーは板橋区卓球連盟公式ホームページ(URL：http://www.itabashi-ttf.tokyo/)をご覧下さい。</t>
    <rPh sb="68" eb="69">
      <t>ラン</t>
    </rPh>
    <phoneticPr fontId="1"/>
  </si>
  <si>
    <t>✔</t>
    <phoneticPr fontId="1"/>
  </si>
  <si>
    <t>新規・継続</t>
    <rPh sb="0" eb="2">
      <t>シンキ</t>
    </rPh>
    <phoneticPr fontId="1"/>
  </si>
  <si>
    <t>男子・女子</t>
    <rPh sb="0" eb="2">
      <t>ダンシ</t>
    </rPh>
    <rPh sb="3" eb="5">
      <t>ジョシ</t>
    </rPh>
    <phoneticPr fontId="1"/>
  </si>
  <si>
    <r>
      <t>昨年度の登録内容から</t>
    </r>
    <r>
      <rPr>
        <b/>
        <u/>
        <sz val="11"/>
        <rFont val="メイリオ"/>
        <family val="3"/>
        <charset val="128"/>
      </rPr>
      <t>変更が無い場合</t>
    </r>
    <r>
      <rPr>
        <sz val="11"/>
        <rFont val="メイリオ"/>
        <family val="3"/>
        <charset val="128"/>
      </rPr>
      <t>は、</t>
    </r>
    <r>
      <rPr>
        <b/>
        <u/>
        <sz val="11"/>
        <rFont val="メイリオ"/>
        <family val="3"/>
        <charset val="128"/>
      </rPr>
      <t>【別紙①】登録連絡書のみ提出</t>
    </r>
    <r>
      <rPr>
        <sz val="11"/>
        <rFont val="メイリオ"/>
        <family val="3"/>
        <charset val="128"/>
      </rPr>
      <t>して下さい。</t>
    </r>
    <r>
      <rPr>
        <u/>
        <sz val="11"/>
        <rFont val="メイリオ"/>
        <family val="3"/>
        <charset val="128"/>
      </rPr>
      <t>【</t>
    </r>
    <r>
      <rPr>
        <b/>
        <u/>
        <sz val="11"/>
        <rFont val="メイリオ"/>
        <family val="3"/>
        <charset val="128"/>
      </rPr>
      <t>別紙②】登録申込書の提出は不要</t>
    </r>
    <r>
      <rPr>
        <sz val="11"/>
        <rFont val="メイリオ"/>
        <family val="3"/>
        <charset val="128"/>
      </rPr>
      <t>です。</t>
    </r>
    <rPh sb="24" eb="26">
      <t>トウロク</t>
    </rPh>
    <rPh sb="26" eb="28">
      <t>レンラク</t>
    </rPh>
    <rPh sb="28" eb="29">
      <t>ショ</t>
    </rPh>
    <rPh sb="31" eb="33">
      <t>テイシュツ</t>
    </rPh>
    <rPh sb="35" eb="36">
      <t>クダ</t>
    </rPh>
    <phoneticPr fontId="1"/>
  </si>
  <si>
    <r>
      <t xml:space="preserve">提出先は申込専用メールアドレス ( </t>
    </r>
    <r>
      <rPr>
        <b/>
        <sz val="11"/>
        <rFont val="メイリオ"/>
        <family val="3"/>
        <charset val="128"/>
      </rPr>
      <t>games@itabashi-ttf.tokyo</t>
    </r>
    <r>
      <rPr>
        <sz val="11"/>
        <rFont val="メイリオ"/>
        <family val="3"/>
        <charset val="128"/>
      </rPr>
      <t xml:space="preserve"> ) へ電子ファイルを送付して下さい。</t>
    </r>
    <rPh sb="0" eb="2">
      <t>テイシュツ</t>
    </rPh>
    <rPh sb="2" eb="3">
      <t>サキ</t>
    </rPh>
    <rPh sb="4" eb="6">
      <t>モウシコミ</t>
    </rPh>
    <rPh sb="6" eb="8">
      <t>センヨウ</t>
    </rPh>
    <rPh sb="46" eb="48">
      <t>デンシ</t>
    </rPh>
    <rPh sb="53" eb="55">
      <t>ソウフ</t>
    </rPh>
    <phoneticPr fontId="1"/>
  </si>
  <si>
    <r>
      <rPr>
        <b/>
        <u/>
        <sz val="11"/>
        <rFont val="メイリオ"/>
        <family val="3"/>
        <charset val="128"/>
      </rPr>
      <t>新規登録の場合</t>
    </r>
    <r>
      <rPr>
        <sz val="11"/>
        <rFont val="メイリオ"/>
        <family val="3"/>
        <charset val="128"/>
      </rPr>
      <t>、或いは、昨年度の</t>
    </r>
    <r>
      <rPr>
        <b/>
        <u/>
        <sz val="11"/>
        <rFont val="メイリオ"/>
        <family val="3"/>
        <charset val="128"/>
      </rPr>
      <t>登録内容に変更がある場合</t>
    </r>
    <r>
      <rPr>
        <sz val="11"/>
        <rFont val="メイリオ"/>
        <family val="3"/>
        <charset val="128"/>
      </rPr>
      <t>は、</t>
    </r>
    <r>
      <rPr>
        <b/>
        <u/>
        <sz val="11"/>
        <rFont val="メイリオ"/>
        <family val="3"/>
        <charset val="128"/>
      </rPr>
      <t>【別紙①】登録連絡書</t>
    </r>
    <r>
      <rPr>
        <sz val="11"/>
        <rFont val="メイリオ"/>
        <family val="3"/>
        <charset val="128"/>
      </rPr>
      <t>と</t>
    </r>
    <r>
      <rPr>
        <b/>
        <u/>
        <sz val="11"/>
        <rFont val="メイリオ"/>
        <family val="3"/>
        <charset val="128"/>
      </rPr>
      <t>【別紙②】登録申込書</t>
    </r>
    <r>
      <rPr>
        <sz val="11"/>
        <rFont val="メイリオ"/>
        <family val="3"/>
        <charset val="128"/>
      </rPr>
      <t>を</t>
    </r>
    <r>
      <rPr>
        <b/>
        <u/>
        <sz val="11"/>
        <rFont val="メイリオ"/>
        <family val="3"/>
        <charset val="128"/>
      </rPr>
      <t>提出</t>
    </r>
    <r>
      <rPr>
        <sz val="11"/>
        <rFont val="メイリオ"/>
        <family val="3"/>
        <charset val="128"/>
      </rPr>
      <t>して下さい。</t>
    </r>
    <rPh sb="52" eb="54">
      <t>テイシュツ</t>
    </rPh>
    <rPh sb="56" eb="57">
      <t>クダ</t>
    </rPh>
    <phoneticPr fontId="1"/>
  </si>
  <si>
    <t>団体名(チーム名)</t>
    <rPh sb="0" eb="2">
      <t>ダンタイ</t>
    </rPh>
    <rPh sb="2" eb="3">
      <t>メイ</t>
    </rPh>
    <rPh sb="7" eb="8">
      <t>メイ</t>
    </rPh>
    <phoneticPr fontId="1"/>
  </si>
  <si>
    <t>メールアドレス</t>
    <phoneticPr fontId="1"/>
  </si>
  <si>
    <t>住所</t>
    <phoneticPr fontId="1"/>
  </si>
  <si>
    <t>携帯</t>
    <rPh sb="0" eb="2">
      <t>ケイタイ</t>
    </rPh>
    <phoneticPr fontId="1"/>
  </si>
  <si>
    <t>FAX</t>
    <phoneticPr fontId="1"/>
  </si>
  <si>
    <t>ゼッケン等略称</t>
    <rPh sb="4" eb="5">
      <t>トウ</t>
    </rPh>
    <phoneticPr fontId="1"/>
  </si>
  <si>
    <t>①: 携帯メールアドレス
②: 電子ファイルを送受信可能なメールアドレス (①で可能な場合は省略可)</t>
    <rPh sb="3" eb="5">
      <t>ケイタイ</t>
    </rPh>
    <rPh sb="16" eb="18">
      <t>デンシ</t>
    </rPh>
    <rPh sb="23" eb="26">
      <t>ソウジュシン</t>
    </rPh>
    <rPh sb="26" eb="28">
      <t>カノウ</t>
    </rPh>
    <rPh sb="40" eb="42">
      <t>カノウ</t>
    </rPh>
    <rPh sb="43" eb="45">
      <t>バアイ</t>
    </rPh>
    <rPh sb="46" eb="48">
      <t>ショウリャク</t>
    </rPh>
    <rPh sb="48" eb="49">
      <t>カ</t>
    </rPh>
    <phoneticPr fontId="1"/>
  </si>
  <si>
    <t>※</t>
    <phoneticPr fontId="1"/>
  </si>
  <si>
    <t>登録費</t>
  </si>
  <si>
    <t>[記入例] A:5名,B:6名,C:9名</t>
    <rPh sb="1" eb="3">
      <t>キニュウ</t>
    </rPh>
    <rPh sb="3" eb="4">
      <t>レイ</t>
    </rPh>
    <phoneticPr fontId="1"/>
  </si>
  <si>
    <r>
      <t>『板橋区卓球連盟令和２年度・登録申込書』の記載内容から</t>
    </r>
    <r>
      <rPr>
        <b/>
        <u/>
        <sz val="14"/>
        <rFont val="メイリオ"/>
        <family val="3"/>
        <charset val="128"/>
      </rPr>
      <t>変更有・変更無</t>
    </r>
    <r>
      <rPr>
        <sz val="11"/>
        <rFont val="メイリオ"/>
        <family val="3"/>
        <charset val="128"/>
      </rPr>
      <t>を確認して下さい。前期リーグ戦での選手移動は会員名簿に反映しておりません。</t>
    </r>
    <rPh sb="8" eb="10">
      <t>レイワ</t>
    </rPh>
    <rPh sb="11" eb="12">
      <t>ネン</t>
    </rPh>
    <rPh sb="21" eb="23">
      <t>キサイ</t>
    </rPh>
    <rPh sb="23" eb="25">
      <t>ナイヨウ</t>
    </rPh>
    <rPh sb="29" eb="30">
      <t>アリ</t>
    </rPh>
    <rPh sb="31" eb="33">
      <t>ヘンコウ</t>
    </rPh>
    <rPh sb="33" eb="34">
      <t>ナシ</t>
    </rPh>
    <phoneticPr fontId="1"/>
  </si>
  <si>
    <t>スマホからの申込み方法(新方式)</t>
    <rPh sb="6" eb="8">
      <t>モウシコミ</t>
    </rPh>
    <rPh sb="9" eb="11">
      <t>ホウホウ</t>
    </rPh>
    <rPh sb="12" eb="13">
      <t>シン</t>
    </rPh>
    <rPh sb="13" eb="15">
      <t>ホウシキ</t>
    </rPh>
    <phoneticPr fontId="1"/>
  </si>
  <si>
    <t>★記入不要です。登録事務局で登録費を確認してからご連絡します★</t>
    <rPh sb="1" eb="3">
      <t>キニュウ</t>
    </rPh>
    <rPh sb="3" eb="5">
      <t>フヨウ</t>
    </rPh>
    <rPh sb="8" eb="10">
      <t>トウロク</t>
    </rPh>
    <rPh sb="10" eb="13">
      <t>ジムキョク</t>
    </rPh>
    <rPh sb="14" eb="16">
      <t>トウロク</t>
    </rPh>
    <rPh sb="16" eb="17">
      <t>ヒ</t>
    </rPh>
    <rPh sb="18" eb="20">
      <t>カクニン</t>
    </rPh>
    <rPh sb="25" eb="27">
      <t>レンラク</t>
    </rPh>
    <phoneticPr fontId="1"/>
  </si>
  <si>
    <t>10)</t>
    <phoneticPr fontId="1"/>
  </si>
  <si>
    <t>登録期間(新規及び変更)</t>
    <rPh sb="2" eb="4">
      <t>キカン</t>
    </rPh>
    <rPh sb="5" eb="7">
      <t>シンキ</t>
    </rPh>
    <rPh sb="7" eb="8">
      <t>オヨ</t>
    </rPh>
    <phoneticPr fontId="1"/>
  </si>
  <si>
    <r>
      <t>令和3年度より、スマホから連盟Google Formに登録情報を記入して提出(送信)することが可能です。</t>
    </r>
    <r>
      <rPr>
        <sz val="12"/>
        <rFont val="メイリオ"/>
        <family val="3"/>
        <charset val="128"/>
      </rPr>
      <t>スマホからの申込みの場合は、エクセルの作成/添付は不要です。</t>
    </r>
    <r>
      <rPr>
        <b/>
        <sz val="12"/>
        <rFont val="メイリオ"/>
        <family val="3"/>
        <charset val="128"/>
      </rPr>
      <t>別途、代議員MLへご案内します。</t>
    </r>
    <rPh sb="0" eb="2">
      <t>レイワ</t>
    </rPh>
    <rPh sb="3" eb="4">
      <t>ネン</t>
    </rPh>
    <rPh sb="4" eb="5">
      <t>ド</t>
    </rPh>
    <rPh sb="13" eb="15">
      <t>レンメイ</t>
    </rPh>
    <rPh sb="27" eb="29">
      <t>トウロク</t>
    </rPh>
    <rPh sb="29" eb="31">
      <t>ジョウホウ</t>
    </rPh>
    <rPh sb="39" eb="41">
      <t>ソウシン</t>
    </rPh>
    <rPh sb="58" eb="60">
      <t>モウシコミ</t>
    </rPh>
    <rPh sb="62" eb="64">
      <t>バアイ</t>
    </rPh>
    <rPh sb="71" eb="73">
      <t>サクセイ</t>
    </rPh>
    <rPh sb="74" eb="76">
      <t>テンプ</t>
    </rPh>
    <rPh sb="77" eb="79">
      <t>フヨウ</t>
    </rPh>
    <rPh sb="82" eb="84">
      <t>ベット</t>
    </rPh>
    <rPh sb="85" eb="88">
      <t>ダイギイン</t>
    </rPh>
    <rPh sb="92" eb="94">
      <t>アンナイ</t>
    </rPh>
    <phoneticPr fontId="1"/>
  </si>
  <si>
    <t>メールによる申込み方法</t>
    <rPh sb="6" eb="8">
      <t>モウシコ</t>
    </rPh>
    <rPh sb="9" eb="11">
      <t>ホウホウ</t>
    </rPh>
    <phoneticPr fontId="1"/>
  </si>
  <si>
    <r>
      <rPr>
        <b/>
        <u/>
        <sz val="12"/>
        <rFont val="メイリオ"/>
        <family val="3"/>
        <charset val="128"/>
      </rPr>
      <t>メールにエクセルファイルを添付して送信</t>
    </r>
    <r>
      <rPr>
        <sz val="12"/>
        <rFont val="メイリオ"/>
        <family val="3"/>
        <charset val="128"/>
      </rPr>
      <t xml:space="preserve"> ⇒ </t>
    </r>
    <r>
      <rPr>
        <b/>
        <u/>
        <sz val="12"/>
        <rFont val="メイリオ"/>
        <family val="3"/>
        <charset val="128"/>
      </rPr>
      <t>自動返信メール</t>
    </r>
    <r>
      <rPr>
        <sz val="12"/>
        <rFont val="メイリオ"/>
        <family val="3"/>
        <charset val="128"/>
      </rPr>
      <t>が送信され</t>
    </r>
    <r>
      <rPr>
        <b/>
        <u/>
        <sz val="12"/>
        <rFont val="メイリオ"/>
        <family val="3"/>
        <charset val="128"/>
      </rPr>
      <t>受付完了</t>
    </r>
    <rPh sb="13" eb="15">
      <t>テンプ</t>
    </rPh>
    <rPh sb="17" eb="19">
      <t>ソウシン</t>
    </rPh>
    <rPh sb="22" eb="24">
      <t>ジドウ</t>
    </rPh>
    <rPh sb="24" eb="26">
      <t>ヘンシン</t>
    </rPh>
    <rPh sb="30" eb="32">
      <t>ソウシン</t>
    </rPh>
    <rPh sb="34" eb="36">
      <t>ウケツケ</t>
    </rPh>
    <rPh sb="36" eb="38">
      <t>カンリョウ</t>
    </rPh>
    <phoneticPr fontId="1"/>
  </si>
  <si>
    <t>11)</t>
    <phoneticPr fontId="1"/>
  </si>
  <si>
    <t>申込み方法について</t>
    <rPh sb="0" eb="2">
      <t>モウシコ</t>
    </rPh>
    <rPh sb="3" eb="5">
      <t>ホウホウ</t>
    </rPh>
    <phoneticPr fontId="1"/>
  </si>
  <si>
    <t>登録根拠欄　※下記以外の方は登録出来ませんのでご注意下さい。</t>
    <rPh sb="4" eb="5">
      <t>ラン</t>
    </rPh>
    <rPh sb="7" eb="8">
      <t>シタ</t>
    </rPh>
    <phoneticPr fontId="1"/>
  </si>
  <si>
    <t>卓球スクールの生徒は【在勤】【在学】には該当しません。</t>
    <rPh sb="11" eb="13">
      <t>ザイキン</t>
    </rPh>
    <rPh sb="15" eb="17">
      <t>ザイガク</t>
    </rPh>
    <rPh sb="20" eb="22">
      <t>ガイトウ</t>
    </rPh>
    <phoneticPr fontId="1"/>
  </si>
  <si>
    <t>xxxx</t>
    <phoneticPr fontId="1"/>
  </si>
  <si>
    <t>電話:</t>
    <rPh sb="0" eb="2">
      <t>デンワ</t>
    </rPh>
    <phoneticPr fontId="1"/>
  </si>
  <si>
    <t>住所:</t>
  </si>
  <si>
    <t>※メールアドレス①:携帯, ②:PC (電子ﾌｧｲﾙ送受信用)</t>
    <phoneticPr fontId="1"/>
  </si>
  <si>
    <t>団体登録申込書【別紙②】記入要領</t>
    <rPh sb="12" eb="14">
      <t>キニュウ</t>
    </rPh>
    <rPh sb="14" eb="16">
      <t>ヨウリョウ</t>
    </rPh>
    <phoneticPr fontId="1"/>
  </si>
  <si>
    <t>令和3年度より、スマホから連盟Google Formsに項目を記入して提出(送信)することが可能です。
別途、代議員へメールでご案内します。</t>
    <rPh sb="38" eb="40">
      <t>ソウシン</t>
    </rPh>
    <phoneticPr fontId="1"/>
  </si>
  <si>
    <t>団体責任者・氏名</t>
    <rPh sb="0" eb="2">
      <t>ダンタイ</t>
    </rPh>
    <phoneticPr fontId="1"/>
  </si>
  <si>
    <t>登録担当者欄　※メールで連絡が取れる方を選出して下さい。</t>
    <rPh sb="0" eb="2">
      <t>トウロク</t>
    </rPh>
    <rPh sb="2" eb="5">
      <t>タントウシャ</t>
    </rPh>
    <rPh sb="5" eb="6">
      <t>ラン</t>
    </rPh>
    <rPh sb="20" eb="22">
      <t>センシュツ</t>
    </rPh>
    <phoneticPr fontId="1"/>
  </si>
  <si>
    <r>
      <t>板橋区在住の方は</t>
    </r>
    <r>
      <rPr>
        <b/>
        <sz val="10"/>
        <rFont val="メイリオ"/>
        <family val="3"/>
        <charset val="128"/>
      </rPr>
      <t>【在住】</t>
    </r>
    <r>
      <rPr>
        <sz val="10"/>
        <rFont val="メイリオ"/>
        <family val="3"/>
        <charset val="128"/>
      </rPr>
      <t>を記入して下さい。</t>
    </r>
    <rPh sb="13" eb="15">
      <t>キニュウ</t>
    </rPh>
    <rPh sb="17" eb="18">
      <t>クダ</t>
    </rPh>
    <phoneticPr fontId="1"/>
  </si>
  <si>
    <r>
      <t>板橋区内に勤務先がある方は</t>
    </r>
    <r>
      <rPr>
        <b/>
        <sz val="10"/>
        <rFont val="メイリオ"/>
        <family val="3"/>
        <charset val="128"/>
      </rPr>
      <t>【在勤】</t>
    </r>
    <r>
      <rPr>
        <sz val="10"/>
        <rFont val="メイリオ"/>
        <family val="3"/>
        <charset val="128"/>
      </rPr>
      <t>を記入して下さい。</t>
    </r>
    <phoneticPr fontId="1"/>
  </si>
  <si>
    <r>
      <t>板橋区内の学校に在学している方は</t>
    </r>
    <r>
      <rPr>
        <b/>
        <sz val="10"/>
        <rFont val="メイリオ"/>
        <family val="3"/>
        <charset val="128"/>
      </rPr>
      <t>【在学】</t>
    </r>
    <r>
      <rPr>
        <sz val="10"/>
        <rFont val="メイリオ"/>
        <family val="3"/>
        <charset val="128"/>
      </rPr>
      <t>を記入して下さい。</t>
    </r>
    <phoneticPr fontId="1"/>
  </si>
  <si>
    <r>
      <t>前年度までに</t>
    </r>
    <r>
      <rPr>
        <b/>
        <u/>
        <sz val="10"/>
        <rFont val="メイリオ"/>
        <family val="3"/>
        <charset val="128"/>
      </rPr>
      <t>５年以上</t>
    </r>
    <r>
      <rPr>
        <b/>
        <sz val="10"/>
        <rFont val="メイリオ"/>
        <family val="3"/>
        <charset val="128"/>
      </rPr>
      <t>継続して登録承認</t>
    </r>
    <r>
      <rPr>
        <sz val="10"/>
        <rFont val="メイリオ"/>
        <family val="3"/>
        <charset val="128"/>
      </rPr>
      <t>を受けている方で、</t>
    </r>
    <r>
      <rPr>
        <b/>
        <sz val="10"/>
        <rFont val="メイリオ"/>
        <family val="3"/>
        <charset val="128"/>
      </rPr>
      <t>在住/在勤/在学以外の方</t>
    </r>
    <r>
      <rPr>
        <sz val="10"/>
        <rFont val="メイリオ"/>
        <family val="3"/>
        <charset val="128"/>
      </rPr>
      <t>は</t>
    </r>
    <r>
      <rPr>
        <b/>
        <sz val="10"/>
        <rFont val="メイリオ"/>
        <family val="3"/>
        <charset val="128"/>
      </rPr>
      <t>【継続】</t>
    </r>
    <r>
      <rPr>
        <sz val="10"/>
        <rFont val="メイリオ"/>
        <family val="3"/>
        <charset val="128"/>
      </rPr>
      <t>を記入して下さい。</t>
    </r>
    <rPh sb="45" eb="47">
      <t>キニュウ</t>
    </rPh>
    <rPh sb="49" eb="50">
      <t>クダ</t>
    </rPh>
    <phoneticPr fontId="1"/>
  </si>
  <si>
    <r>
      <rPr>
        <b/>
        <u/>
        <sz val="10"/>
        <rFont val="メイリオ"/>
        <family val="3"/>
        <charset val="128"/>
      </rPr>
      <t>登録承認５年未満</t>
    </r>
    <r>
      <rPr>
        <sz val="10"/>
        <rFont val="メイリオ"/>
        <family val="3"/>
        <charset val="128"/>
      </rPr>
      <t>の方で、</t>
    </r>
    <r>
      <rPr>
        <b/>
        <sz val="10"/>
        <rFont val="メイリオ"/>
        <family val="3"/>
        <charset val="128"/>
      </rPr>
      <t>在住/在勤/在学以外で継続登録を希望される方</t>
    </r>
    <r>
      <rPr>
        <sz val="10"/>
        <rFont val="メイリオ"/>
        <family val="3"/>
        <charset val="128"/>
      </rPr>
      <t>は、連盟事務局へご連絡下さい。</t>
    </r>
    <rPh sb="9" eb="10">
      <t>カタ</t>
    </rPh>
    <rPh sb="18" eb="20">
      <t>ザイガク</t>
    </rPh>
    <phoneticPr fontId="1"/>
  </si>
  <si>
    <r>
      <t>城北五区内(板橋区・練馬区・北区・豊島区・荒川区)での</t>
    </r>
    <r>
      <rPr>
        <b/>
        <u/>
        <sz val="10"/>
        <rFont val="メイリオ"/>
        <family val="3"/>
        <charset val="128"/>
      </rPr>
      <t>二重登録</t>
    </r>
    <r>
      <rPr>
        <sz val="10"/>
        <rFont val="メイリオ"/>
        <family val="3"/>
        <charset val="128"/>
      </rPr>
      <t>は出来ません。</t>
    </r>
    <rPh sb="32" eb="34">
      <t>デキ</t>
    </rPh>
    <phoneticPr fontId="1"/>
  </si>
  <si>
    <r>
      <t>令和３年度(2021年度)・板橋区卓球連盟・登録連絡書</t>
    </r>
    <r>
      <rPr>
        <b/>
        <sz val="20"/>
        <rFont val="メイリオ"/>
        <family val="3"/>
        <charset val="128"/>
      </rPr>
      <t>【別紙①】</t>
    </r>
    <rPh sb="10" eb="12">
      <t>ネンド</t>
    </rPh>
    <phoneticPr fontId="1"/>
  </si>
  <si>
    <r>
      <rPr>
        <b/>
        <u/>
        <sz val="18"/>
        <rFont val="メイリオ"/>
        <family val="3"/>
        <charset val="128"/>
      </rPr>
      <t>申込代表者</t>
    </r>
    <r>
      <rPr>
        <sz val="18"/>
        <rFont val="メイリオ"/>
        <family val="3"/>
        <charset val="128"/>
      </rPr>
      <t>　</t>
    </r>
    <rPh sb="0" eb="2">
      <t>モウシコミ</t>
    </rPh>
    <rPh sb="2" eb="5">
      <t>ダイヒョウシャ</t>
    </rPh>
    <phoneticPr fontId="1"/>
  </si>
  <si>
    <r>
      <t xml:space="preserve">1. </t>
    </r>
    <r>
      <rPr>
        <b/>
        <sz val="12"/>
        <rFont val="メイリオ"/>
        <family val="3"/>
        <charset val="128"/>
      </rPr>
      <t>定期登録申込期間: 令和３年３月２９日(月) ～ ４月１９日(月)</t>
    </r>
    <r>
      <rPr>
        <sz val="12"/>
        <rFont val="メイリオ"/>
        <family val="3"/>
        <charset val="128"/>
      </rPr>
      <t xml:space="preserve">
2. 定期登録締切日以降：随時受付けます。
　但し、団体登録の場合は下記登録期限に注意して下さい。
　✓ 前期団体リーグ戦に出場する団体及び追加選手の登録締切日: 前期団体リーグ戦試合日の２か月前
　✓ 後期団体リーグ戦に出場する団体及び追加選手の登録締切日: 後期団体リーグ戦試合日の２か月前</t>
    </r>
    <rPh sb="3" eb="5">
      <t>テイキ</t>
    </rPh>
    <rPh sb="5" eb="7">
      <t>トウロク</t>
    </rPh>
    <rPh sb="7" eb="9">
      <t>モウシコミ</t>
    </rPh>
    <rPh sb="9" eb="11">
      <t>キカン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ゲツ</t>
    </rPh>
    <rPh sb="29" eb="30">
      <t>ガツ</t>
    </rPh>
    <rPh sb="32" eb="33">
      <t>ニチ</t>
    </rPh>
    <rPh sb="34" eb="35">
      <t>ゲツ</t>
    </rPh>
    <rPh sb="42" eb="43">
      <t>シ</t>
    </rPh>
    <rPh sb="43" eb="44">
      <t>キ</t>
    </rPh>
    <rPh sb="44" eb="45">
      <t>ヒ</t>
    </rPh>
    <rPh sb="52" eb="54">
      <t>ウケツ</t>
    </rPh>
    <phoneticPr fontId="1"/>
  </si>
  <si>
    <r>
      <t>振込人名の先頭に受付番号の</t>
    </r>
    <r>
      <rPr>
        <b/>
        <sz val="12"/>
        <rFont val="メイリオ"/>
        <family val="3"/>
        <charset val="128"/>
      </rPr>
      <t>数字4桁</t>
    </r>
    <r>
      <rPr>
        <sz val="12"/>
        <rFont val="メイリオ"/>
        <family val="3"/>
        <charset val="128"/>
      </rPr>
      <t>を付与して下さい。
団体名(代表者名)や、個人登録者名がわかるように記入して下さい。
　記入例) 『</t>
    </r>
    <r>
      <rPr>
        <b/>
        <sz val="12"/>
        <rFont val="メイリオ"/>
        <family val="3"/>
        <charset val="128"/>
      </rPr>
      <t>１２３４</t>
    </r>
    <r>
      <rPr>
        <sz val="12"/>
        <rFont val="メイリオ"/>
        <family val="3"/>
        <charset val="128"/>
      </rPr>
      <t>イタタクスズキトウロク』『</t>
    </r>
    <r>
      <rPr>
        <b/>
        <sz val="12"/>
        <rFont val="メイリオ"/>
        <family val="3"/>
        <charset val="128"/>
      </rPr>
      <t>１２５６</t>
    </r>
    <r>
      <rPr>
        <sz val="12"/>
        <rFont val="メイリオ"/>
        <family val="3"/>
        <charset val="128"/>
      </rPr>
      <t>アベトウロク』</t>
    </r>
    <rPh sb="22" eb="23">
      <t>クダ</t>
    </rPh>
    <phoneticPr fontId="1"/>
  </si>
  <si>
    <r>
      <t>メールやスマホによる</t>
    </r>
    <r>
      <rPr>
        <b/>
        <u/>
        <sz val="11"/>
        <rFont val="メイリオ"/>
        <family val="3"/>
        <charset val="128"/>
      </rPr>
      <t>申込みが難しい</t>
    </r>
    <r>
      <rPr>
        <sz val="11"/>
        <rFont val="メイリオ"/>
        <family val="3"/>
        <charset val="128"/>
      </rPr>
      <t>場合は、FAX(03-3937-5815)での登録申込みも受け付けますが、
　事務作業効率化の為、極力、メールかスマホ(新方式)による申込みにご協力をお願いいたします。</t>
    </r>
    <phoneticPr fontId="1"/>
  </si>
  <si>
    <t>氏名/生年月日/自宅住所(町名まで)を記入して下さい。</t>
    <rPh sb="19" eb="21">
      <t>キニュウ</t>
    </rPh>
    <rPh sb="23" eb="24">
      <t>クダ</t>
    </rPh>
    <phoneticPr fontId="1"/>
  </si>
  <si>
    <t>選手欄</t>
    <rPh sb="0" eb="2">
      <t>センシュ</t>
    </rPh>
    <rPh sb="2" eb="3">
      <t>ラン</t>
    </rPh>
    <phoneticPr fontId="1"/>
  </si>
  <si>
    <t>板橋区在勤の場合のみ、勤務先名称/住所(町名まで)/電話番号を記入して下さい。</t>
    <rPh sb="14" eb="16">
      <t>メイショウ</t>
    </rPh>
    <phoneticPr fontId="1"/>
  </si>
  <si>
    <t>板橋区内の学校に在学している方は、学校名/住所(町名まで)/電話番号を記入して下さい。</t>
    <rPh sb="32" eb="34">
      <t>バンゴウ</t>
    </rPh>
    <phoneticPr fontId="1"/>
  </si>
  <si>
    <t>区分(男子・女子)</t>
    <rPh sb="0" eb="2">
      <t>クブン</t>
    </rPh>
    <rPh sb="3" eb="5">
      <t>ダンシ</t>
    </rPh>
    <rPh sb="6" eb="8">
      <t>ジョシ</t>
    </rPh>
    <phoneticPr fontId="1"/>
  </si>
  <si>
    <t>登録連絡欄　※全項目ご記入下さい。</t>
    <rPh sb="4" eb="5">
      <t>ラン</t>
    </rPh>
    <rPh sb="7" eb="8">
      <t>ゼン</t>
    </rPh>
    <phoneticPr fontId="1"/>
  </si>
  <si>
    <t>変更無</t>
    <phoneticPr fontId="1"/>
  </si>
  <si>
    <t>○</t>
  </si>
  <si>
    <t>提出書類</t>
    <phoneticPr fontId="1"/>
  </si>
  <si>
    <t>※定期登録申込期間: 令和３年３月２９日(月) ～ ４月１９日(月)</t>
    <phoneticPr fontId="1"/>
  </si>
  <si>
    <t>必　要</t>
    <rPh sb="0" eb="1">
      <t>ヒツ</t>
    </rPh>
    <rPh sb="2" eb="3">
      <t>ヨウ</t>
    </rPh>
    <phoneticPr fontId="1"/>
  </si>
  <si>
    <t>不　要</t>
    <rPh sb="0" eb="1">
      <t>フ</t>
    </rPh>
    <rPh sb="2" eb="3">
      <t>ヨウ</t>
    </rPh>
    <phoneticPr fontId="1"/>
  </si>
  <si>
    <t>下記のいずれかに〇を記入して下さい↓</t>
    <rPh sb="10" eb="12">
      <t>キニュウ</t>
    </rPh>
    <phoneticPr fontId="1"/>
  </si>
  <si>
    <t>申請日の欄に『 3/9 』と記入すると『2021/3/9』と表示されます</t>
    <rPh sb="0" eb="2">
      <t>シンセイ</t>
    </rPh>
    <rPh sb="2" eb="3">
      <t>ビ</t>
    </rPh>
    <rPh sb="4" eb="5">
      <t>ラン</t>
    </rPh>
    <rPh sb="14" eb="16">
      <t>キニュウ</t>
    </rPh>
    <rPh sb="30" eb="32">
      <t>ヒョウジ</t>
    </rPh>
    <phoneticPr fontId="1"/>
  </si>
  <si>
    <r>
      <t xml:space="preserve">申込専用アドレス宛( </t>
    </r>
    <r>
      <rPr>
        <b/>
        <sz val="14"/>
        <rFont val="メイリオ"/>
        <family val="3"/>
        <charset val="128"/>
      </rPr>
      <t>games@itabashi-ttf.tokyo</t>
    </r>
    <r>
      <rPr>
        <sz val="11"/>
        <rFont val="メイリオ"/>
        <family val="3"/>
        <charset val="128"/>
      </rPr>
      <t xml:space="preserve"> )に、メールでエクセルファイル(別紙①,別紙②)を送付して下さい。自動返信メールによる受付番号が発行されます。受付番号は口座振込み時に必要となります。</t>
    </r>
    <rPh sb="52" eb="54">
      <t>ベッシ</t>
    </rPh>
    <rPh sb="56" eb="58">
      <t>ベッシ</t>
    </rPh>
    <rPh sb="91" eb="93">
      <t>ウケツケ</t>
    </rPh>
    <rPh sb="93" eb="95">
      <t>バンゴウ</t>
    </rPh>
    <rPh sb="96" eb="98">
      <t>コウザ</t>
    </rPh>
    <rPh sb="98" eb="100">
      <t>フリコミ</t>
    </rPh>
    <rPh sb="101" eb="102">
      <t>ジ</t>
    </rPh>
    <rPh sb="103" eb="105">
      <t>ヒツヨウ</t>
    </rPh>
    <phoneticPr fontId="1"/>
  </si>
  <si>
    <t>〶</t>
  </si>
  <si>
    <t>板橋 太郎</t>
    <rPh sb="0" eb="2">
      <t>イタバシ</t>
    </rPh>
    <rPh sb="3" eb="5">
      <t>タロウ</t>
    </rPh>
    <phoneticPr fontId="1"/>
  </si>
  <si>
    <t>板橋 太郎</t>
    <phoneticPr fontId="1"/>
  </si>
  <si>
    <t>xxxx@zzzz.com</t>
    <phoneticPr fontId="1"/>
  </si>
  <si>
    <t>板橋区徳丸1-1-1</t>
    <phoneticPr fontId="1"/>
  </si>
  <si>
    <t>aaaa@zzzz.com</t>
    <phoneticPr fontId="1"/>
  </si>
  <si>
    <t>03-1234-5678</t>
  </si>
  <si>
    <t>03-1234-5678</t>
    <phoneticPr fontId="1"/>
  </si>
  <si>
    <t>03-4444-4444</t>
  </si>
  <si>
    <t>aaaa@bbb.com</t>
  </si>
  <si>
    <t>cccc@bbb.com</t>
  </si>
  <si>
    <t>板橋　太郎</t>
  </si>
  <si>
    <t>板橋　二郎</t>
  </si>
  <si>
    <t>〒174-0123　東京都板橋区徳丸8-9-10</t>
  </si>
  <si>
    <t>板橋　三郎</t>
  </si>
  <si>
    <t>090-4444-4444</t>
  </si>
  <si>
    <r>
      <t>団体登録提出書類</t>
    </r>
    <r>
      <rPr>
        <sz val="14"/>
        <rFont val="メイリオ"/>
        <family val="3"/>
        <charset val="128"/>
      </rPr>
      <t>　※個人登録は【</t>
    </r>
    <r>
      <rPr>
        <b/>
        <sz val="14"/>
        <rFont val="メイリオ"/>
        <family val="3"/>
        <charset val="128"/>
      </rPr>
      <t>別紙③</t>
    </r>
    <r>
      <rPr>
        <sz val="14"/>
        <rFont val="メイリオ"/>
        <family val="3"/>
        <charset val="128"/>
      </rPr>
      <t>】のみ提出</t>
    </r>
    <rPh sb="0" eb="2">
      <t>ダンタイ</t>
    </rPh>
    <rPh sb="2" eb="4">
      <t>トウロク</t>
    </rPh>
    <rPh sb="4" eb="6">
      <t>テイシュツ</t>
    </rPh>
    <rPh sb="6" eb="8">
      <t>ショルイ</t>
    </rPh>
    <rPh sb="10" eb="12">
      <t>コジン</t>
    </rPh>
    <rPh sb="12" eb="14">
      <t>トウロク</t>
    </rPh>
    <rPh sb="16" eb="18">
      <t>ベッシ</t>
    </rPh>
    <rPh sb="22" eb="24">
      <t>テイシュツ</t>
    </rPh>
    <phoneticPr fontId="1"/>
  </si>
  <si>
    <r>
      <t>登録連絡書【</t>
    </r>
    <r>
      <rPr>
        <b/>
        <sz val="14"/>
        <rFont val="メイリオ"/>
        <family val="3"/>
        <charset val="128"/>
      </rPr>
      <t>別紙①</t>
    </r>
    <r>
      <rPr>
        <sz val="14"/>
        <rFont val="メイリオ"/>
        <family val="3"/>
        <charset val="128"/>
      </rPr>
      <t>】</t>
    </r>
    <rPh sb="2" eb="4">
      <t>レンラク</t>
    </rPh>
    <rPh sb="4" eb="5">
      <t>ショ</t>
    </rPh>
    <rPh sb="6" eb="8">
      <t>ベッシ</t>
    </rPh>
    <phoneticPr fontId="1"/>
  </si>
  <si>
    <r>
      <t>登録申込書【</t>
    </r>
    <r>
      <rPr>
        <b/>
        <sz val="14"/>
        <rFont val="メイリオ"/>
        <family val="3"/>
        <charset val="128"/>
      </rPr>
      <t>別紙②</t>
    </r>
    <r>
      <rPr>
        <sz val="14"/>
        <rFont val="メイリオ"/>
        <family val="3"/>
        <charset val="128"/>
      </rPr>
      <t>】</t>
    </r>
    <rPh sb="6" eb="8">
      <t>ベッシ</t>
    </rPh>
    <phoneticPr fontId="1"/>
  </si>
  <si>
    <r>
      <rPr>
        <b/>
        <u/>
        <sz val="20"/>
        <rFont val="メイリオ"/>
        <family val="3"/>
        <charset val="128"/>
      </rPr>
      <t>令和３年度・板橋区卓球連盟・団体登録</t>
    </r>
    <r>
      <rPr>
        <b/>
        <sz val="20"/>
        <rFont val="メイリオ"/>
        <family val="3"/>
        <charset val="128"/>
      </rPr>
      <t xml:space="preserve">
連絡書【別紙①】/ 申込書【別紙②】への記入上の注意</t>
    </r>
    <rPh sb="6" eb="9">
      <t>イタバシク</t>
    </rPh>
    <rPh sb="9" eb="11">
      <t>タッキュウ</t>
    </rPh>
    <rPh sb="11" eb="13">
      <t>レンメイ</t>
    </rPh>
    <rPh sb="19" eb="21">
      <t>レンラク</t>
    </rPh>
    <rPh sb="21" eb="22">
      <t>ショ</t>
    </rPh>
    <rPh sb="23" eb="25">
      <t>ベッシ</t>
    </rPh>
    <rPh sb="33" eb="35">
      <t>ベッシ</t>
    </rPh>
    <phoneticPr fontId="1"/>
  </si>
  <si>
    <t>個人登録の場合は、【別紙③】のみ提出して下さい。</t>
    <rPh sb="0" eb="2">
      <t>コジン</t>
    </rPh>
    <rPh sb="2" eb="4">
      <t>トウロク</t>
    </rPh>
    <rPh sb="5" eb="7">
      <t>バアイ</t>
    </rPh>
    <rPh sb="10" eb="12">
      <t>ベッシ</t>
    </rPh>
    <rPh sb="16" eb="18">
      <t>テイシュツ</t>
    </rPh>
    <rPh sb="20" eb="21">
      <t>クダ</t>
    </rPh>
    <phoneticPr fontId="1"/>
  </si>
  <si>
    <t>氏名/電話(携帯,自宅FAX)/メールアドレスを記入して下さい。メールアドレスは通常連絡が取れる携帯用①と、電子ファイルを送受信出来るPC用②を記入して下さい。携帯用①で電子ファイルを送受信出来る場合はPC用②は不要です。</t>
    <rPh sb="6" eb="8">
      <t>ケイタイ</t>
    </rPh>
    <rPh sb="24" eb="26">
      <t>キニュウ</t>
    </rPh>
    <rPh sb="28" eb="29">
      <t>クダ</t>
    </rPh>
    <rPh sb="40" eb="42">
      <t>ツウジョウ</t>
    </rPh>
    <rPh sb="42" eb="44">
      <t>レンラク</t>
    </rPh>
    <rPh sb="45" eb="46">
      <t>ト</t>
    </rPh>
    <rPh sb="48" eb="50">
      <t>ケイタイ</t>
    </rPh>
    <rPh sb="50" eb="51">
      <t>ヨウ</t>
    </rPh>
    <rPh sb="54" eb="56">
      <t>デンシ</t>
    </rPh>
    <rPh sb="61" eb="64">
      <t>ソウジュシン</t>
    </rPh>
    <rPh sb="64" eb="66">
      <t>デキ</t>
    </rPh>
    <rPh sb="69" eb="70">
      <t>ヨウ</t>
    </rPh>
    <rPh sb="72" eb="74">
      <t>キニュウ</t>
    </rPh>
    <rPh sb="76" eb="77">
      <t>クダ</t>
    </rPh>
    <rPh sb="80" eb="83">
      <t>ケイタイヨウ</t>
    </rPh>
    <rPh sb="85" eb="87">
      <t>デンシ</t>
    </rPh>
    <rPh sb="92" eb="95">
      <t>ソウジュシン</t>
    </rPh>
    <rPh sb="95" eb="97">
      <t>デキ</t>
    </rPh>
    <rPh sb="98" eb="100">
      <t>バアイ</t>
    </rPh>
    <rPh sb="103" eb="104">
      <t>ヨウ</t>
    </rPh>
    <rPh sb="106" eb="108">
      <t>フヨウ</t>
    </rPh>
    <phoneticPr fontId="1"/>
  </si>
  <si>
    <t>団体責任者欄/代議員欄/登録担当者欄は、</t>
    <rPh sb="0" eb="2">
      <t>ダンタイ</t>
    </rPh>
    <rPh sb="2" eb="5">
      <t>セキニンシャ</t>
    </rPh>
    <rPh sb="5" eb="6">
      <t>ラン</t>
    </rPh>
    <rPh sb="7" eb="10">
      <t>ダイギイン</t>
    </rPh>
    <rPh sb="10" eb="11">
      <t>ラン</t>
    </rPh>
    <rPh sb="12" eb="14">
      <t>トウロク</t>
    </rPh>
    <rPh sb="14" eb="17">
      <t>タントウシャ</t>
    </rPh>
    <rPh sb="17" eb="18">
      <t>ラン</t>
    </rPh>
    <phoneticPr fontId="1"/>
  </si>
  <si>
    <t>別紙①【登録連絡書】シートへ記入すると表示されます。</t>
    <rPh sb="0" eb="2">
      <t>ベッシ</t>
    </rPh>
    <rPh sb="4" eb="6">
      <t>トウロク</t>
    </rPh>
    <rPh sb="6" eb="8">
      <t>レンラク</t>
    </rPh>
    <rPh sb="8" eb="9">
      <t>ショ</t>
    </rPh>
    <rPh sb="14" eb="16">
      <t>キニュウ</t>
    </rPh>
    <rPh sb="19" eb="21">
      <t>ヒョウジ</t>
    </rPh>
    <phoneticPr fontId="1"/>
  </si>
  <si>
    <t>登録
根拠</t>
    <rPh sb="0" eb="2">
      <t>トウロク</t>
    </rPh>
    <rPh sb="3" eb="5">
      <t>コンキョ</t>
    </rPh>
    <phoneticPr fontId="1"/>
  </si>
  <si>
    <t>※登録根拠：在住,在勤,在学,継続 のいづれかを選択↑↑↑</t>
    <rPh sb="3" eb="5">
      <t>コンキョ</t>
    </rPh>
    <rPh sb="9" eb="11">
      <t>ザイキン</t>
    </rPh>
    <rPh sb="12" eb="14">
      <t>ザイガク</t>
    </rPh>
    <rPh sb="24" eb="26">
      <t>センタク</t>
    </rPh>
    <phoneticPr fontId="1"/>
  </si>
  <si>
    <t>在住</t>
  </si>
  <si>
    <t>在勤</t>
  </si>
  <si>
    <t>板橋区高島平</t>
    <rPh sb="0" eb="3">
      <t>イタバシク</t>
    </rPh>
    <rPh sb="3" eb="6">
      <t>タカシマダイラ</t>
    </rPh>
    <phoneticPr fontId="1"/>
  </si>
  <si>
    <t>03-1111-1111</t>
    <phoneticPr fontId="1"/>
  </si>
  <si>
    <t>トクマル㈱ / 板橋区徳丸</t>
    <rPh sb="8" eb="11">
      <t>イタバシク</t>
    </rPh>
    <rPh sb="11" eb="13">
      <t>トクマル</t>
    </rPh>
    <phoneticPr fontId="1"/>
  </si>
  <si>
    <t>※登録根拠：在住,在勤,在学,継続 のいづれかを選択↑↑↑</t>
    <rPh sb="3" eb="5">
      <t>コンキョ</t>
    </rPh>
    <rPh sb="12" eb="14">
      <t>ザイガク</t>
    </rPh>
    <rPh sb="24" eb="26">
      <t>センタク</t>
    </rPh>
    <phoneticPr fontId="1"/>
  </si>
  <si>
    <t>選択して下さい</t>
    <rPh sb="0" eb="2">
      <t>センタク</t>
    </rPh>
    <rPh sb="4" eb="5">
      <t>クダ</t>
    </rPh>
    <phoneticPr fontId="1"/>
  </si>
  <si>
    <t>新規・継続</t>
    <rPh sb="0" eb="2">
      <t>シンキ</t>
    </rPh>
    <rPh sb="3" eb="5">
      <t>ケイゾク</t>
    </rPh>
    <phoneticPr fontId="1"/>
  </si>
  <si>
    <r>
      <t>登録費支払方法</t>
    </r>
    <r>
      <rPr>
        <sz val="14"/>
        <rFont val="メイリオ"/>
        <family val="3"/>
        <charset val="128"/>
      </rPr>
      <t>　</t>
    </r>
    <r>
      <rPr>
        <b/>
        <sz val="14"/>
        <rFont val="メイリオ"/>
        <family val="3"/>
        <charset val="128"/>
      </rPr>
      <t>★振込み期限</t>
    </r>
    <r>
      <rPr>
        <sz val="14"/>
        <rFont val="メイリオ"/>
        <family val="3"/>
        <charset val="128"/>
      </rPr>
      <t>は受付完了後に登録事務局からご連絡します。</t>
    </r>
    <rPh sb="12" eb="14">
      <t>キゲン</t>
    </rPh>
    <rPh sb="15" eb="17">
      <t>ウケツケ</t>
    </rPh>
    <rPh sb="17" eb="19">
      <t>カンリョウ</t>
    </rPh>
    <rPh sb="19" eb="20">
      <t>ゴ</t>
    </rPh>
    <rPh sb="21" eb="23">
      <t>トウロク</t>
    </rPh>
    <rPh sb="23" eb="26">
      <t>ジムキョク</t>
    </rPh>
    <rPh sb="29" eb="31">
      <t>レンラク</t>
    </rPh>
    <phoneticPr fontId="1"/>
  </si>
  <si>
    <t>6)</t>
    <phoneticPr fontId="1"/>
  </si>
  <si>
    <t>1. 下記のいづれかで申込みして下さい。
　　a. メール　　b. スマホ(新方式)　　c. FAX (03-3937-5815)
2. メールによる申込みが難しい場合は、FAXでの登録申込みも受け付けますが、
　事務作業効率化の為、極力、メールかスマホ(新方式)による申込みにご協力をお願い致します。</t>
    <rPh sb="3" eb="5">
      <t>カキ</t>
    </rPh>
    <rPh sb="11" eb="13">
      <t>モウシコミ</t>
    </rPh>
    <rPh sb="16" eb="17">
      <t>クダ</t>
    </rPh>
    <rPh sb="38" eb="39">
      <t>シン</t>
    </rPh>
    <rPh sb="39" eb="41">
      <t>ホウシキ</t>
    </rPh>
    <rPh sb="75" eb="77">
      <t>モウシコ</t>
    </rPh>
    <rPh sb="79" eb="80">
      <t>ムズカ</t>
    </rPh>
    <rPh sb="82" eb="84">
      <t>バアイ</t>
    </rPh>
    <rPh sb="91" eb="93">
      <t>トウロク</t>
    </rPh>
    <rPh sb="93" eb="95">
      <t>モウシコミ</t>
    </rPh>
    <rPh sb="97" eb="98">
      <t>ウ</t>
    </rPh>
    <rPh sb="99" eb="100">
      <t>ツ</t>
    </rPh>
    <rPh sb="107" eb="109">
      <t>ジム</t>
    </rPh>
    <rPh sb="109" eb="111">
      <t>サギョウ</t>
    </rPh>
    <rPh sb="111" eb="114">
      <t>コウリツカ</t>
    </rPh>
    <rPh sb="115" eb="116">
      <t>タメ</t>
    </rPh>
    <rPh sb="117" eb="119">
      <t>キョクリョク</t>
    </rPh>
    <rPh sb="128" eb="129">
      <t>シン</t>
    </rPh>
    <rPh sb="129" eb="131">
      <t>ホウシキ</t>
    </rPh>
    <rPh sb="135" eb="137">
      <t>モウシコ</t>
    </rPh>
    <rPh sb="140" eb="142">
      <t>キョウリョク</t>
    </rPh>
    <rPh sb="144" eb="145">
      <t>ネガ</t>
    </rPh>
    <phoneticPr fontId="1"/>
  </si>
  <si>
    <t>※年間登録費\1,500/人、新規登録費\500/人</t>
    <rPh sb="0" eb="2">
      <t>ネンカン</t>
    </rPh>
    <rPh sb="2" eb="4">
      <t>トウロク</t>
    </rPh>
    <rPh sb="4" eb="5">
      <t>ヒ</t>
    </rPh>
    <rPh sb="13" eb="14">
      <t>ニン</t>
    </rPh>
    <rPh sb="15" eb="17">
      <t>シンキ</t>
    </rPh>
    <rPh sb="17" eb="19">
      <t>トウロク</t>
    </rPh>
    <rPh sb="19" eb="20">
      <t>ヒ</t>
    </rPh>
    <phoneticPr fontId="1"/>
  </si>
  <si>
    <t>1. 年間登録費(更新)
　a. 団体会員（４名以上１０名まで）
　　・４名～５名の団体およびチーム：５，０００円／チーム
　　・６名以上の団体およびチーム：５名を超えた選手１名につき４００円を加算。
　b. 個人会員　１，５００円／人
2. 新規登録費 (前年度登録していない団体/チーム/個人は年間更新登録費に加え新規登録費が必要)
　a. 団体会員　１，０００円／チーム
　b. 個人会員　５００円／人
3. 追加登録費（団体会員に限る） １名につき４００円
4. 登録費計算例
 例1) 更新: 団体登録1チーム10名: 年間登録費(5,000円＋400円×5名)＝7,000円
 例2) 新規: 団体登録1チーム10名: 新規登録費(1,000円)＋年間登録費(5,000円＋400円×5名)＝8,000円
 例3) 更新＆新規: 団体登録(A)1チーム6名 + 新規:団体登録(B)1チーム7名:
　　(A)年間登録費:年間登録費(5,000円+400円x1名) +
　　(B)新規登録費:新規登録費(1,000円)＋年間登録費(5,000円+400円x2名)=12,200円
 例4) 新規:個人会員: 新規登録費(500円)＋年間登録費(1,500円)＝2,000円</t>
    <rPh sb="9" eb="11">
      <t>コウシン</t>
    </rPh>
    <rPh sb="151" eb="153">
      <t>コウシン</t>
    </rPh>
    <rPh sb="367" eb="369">
      <t>シンキ</t>
    </rPh>
    <rPh sb="451" eb="453">
      <t>シンキ</t>
    </rPh>
    <phoneticPr fontId="1"/>
  </si>
  <si>
    <t>1. 	ゆうちょ銀行(郵便局)からのお振込みの場合
　 ゆうちょ銀行【口座名】板橋区卓球連盟　【記号】10140【番号】94664191
2. 	他銀行からのお振込みの場合
　 ゆうちょ銀行【口座名】板橋区卓球連盟【店名】〇一八(ゼロイチハチ)
　　【店番】018【預金種目】普通預金【番号】9466419</t>
    <phoneticPr fontId="1"/>
  </si>
  <si>
    <r>
      <t>下記のいずれかに</t>
    </r>
    <r>
      <rPr>
        <b/>
        <sz val="10"/>
        <rFont val="メイリオ"/>
        <family val="3"/>
        <charset val="128"/>
      </rPr>
      <t>〇を記入</t>
    </r>
    <r>
      <rPr>
        <sz val="10"/>
        <rFont val="メイリオ"/>
        <family val="3"/>
        <charset val="128"/>
      </rPr>
      <t>して下さい</t>
    </r>
    <r>
      <rPr>
        <b/>
        <sz val="10"/>
        <rFont val="メイリオ"/>
        <family val="3"/>
        <charset val="128"/>
      </rPr>
      <t>↓</t>
    </r>
    <rPh sb="10" eb="12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</si>
</sst>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[$-411]gggee&quot;年&quot;mm&quot;月&quot;dd&quot;日&quot;;@"/>
    <numFmt numFmtId="177" formatCode="0&quot; 名&quot;"/>
  </numFmts>
  <fonts count="4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9"/>
      <name val="メイリオ"/>
      <family val="3"/>
      <charset val="128"/>
    </font>
    <font>
      <sz val="10"/>
      <name val="メイリオ"/>
      <family val="3"/>
      <charset val="128"/>
    </font>
    <font>
      <sz val="16"/>
      <name val="メイリオ"/>
      <family val="3"/>
      <charset val="128"/>
    </font>
    <font>
      <b/>
      <sz val="11"/>
      <name val="メイリオ"/>
      <family val="3"/>
      <charset val="128"/>
    </font>
    <font>
      <b/>
      <sz val="12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9"/>
      <color rgb="FFFF0000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16"/>
      <color rgb="FFFF0000"/>
      <name val="メイリオ"/>
      <family val="3"/>
      <charset val="128"/>
    </font>
    <font>
      <b/>
      <u/>
      <sz val="12"/>
      <name val="メイリオ"/>
      <family val="3"/>
      <charset val="128"/>
    </font>
    <font>
      <b/>
      <sz val="24"/>
      <name val="メイリオ"/>
      <family val="3"/>
      <charset val="128"/>
    </font>
    <font>
      <b/>
      <sz val="20"/>
      <name val="メイリオ"/>
      <family val="3"/>
      <charset val="128"/>
    </font>
    <font>
      <b/>
      <sz val="28"/>
      <name val="メイリオ"/>
      <family val="3"/>
      <charset val="128"/>
    </font>
    <font>
      <b/>
      <sz val="18"/>
      <name val="メイリオ"/>
      <family val="3"/>
      <charset val="128"/>
    </font>
    <font>
      <b/>
      <sz val="14"/>
      <name val="メイリオ"/>
      <family val="3"/>
      <charset val="128"/>
    </font>
    <font>
      <sz val="14"/>
      <name val="メイリオ"/>
      <family val="3"/>
      <charset val="128"/>
    </font>
    <font>
      <b/>
      <sz val="10"/>
      <name val="メイリオ"/>
      <family val="3"/>
      <charset val="128"/>
    </font>
    <font>
      <b/>
      <sz val="18"/>
      <color rgb="FFFF0000"/>
      <name val="メイリオ"/>
      <family val="3"/>
      <charset val="128"/>
    </font>
    <font>
      <sz val="12"/>
      <color rgb="FFFF0000"/>
      <name val="メイリオ"/>
      <family val="3"/>
      <charset val="128"/>
    </font>
    <font>
      <b/>
      <sz val="16"/>
      <name val="メイリオ"/>
      <family val="3"/>
      <charset val="128"/>
    </font>
    <font>
      <b/>
      <u/>
      <sz val="11"/>
      <name val="メイリオ"/>
      <family val="3"/>
      <charset val="128"/>
    </font>
    <font>
      <u/>
      <sz val="11"/>
      <name val="メイリオ"/>
      <family val="3"/>
      <charset val="128"/>
    </font>
    <font>
      <b/>
      <u/>
      <sz val="18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u/>
      <sz val="14"/>
      <name val="メイリオ"/>
      <family val="3"/>
      <charset val="128"/>
    </font>
    <font>
      <sz val="14"/>
      <color indexed="81"/>
      <name val="メイリオ"/>
      <family val="3"/>
      <charset val="128"/>
    </font>
    <font>
      <b/>
      <u/>
      <sz val="10"/>
      <name val="メイリオ"/>
      <family val="3"/>
      <charset val="128"/>
    </font>
    <font>
      <b/>
      <u/>
      <sz val="20"/>
      <name val="メイリオ"/>
      <family val="3"/>
      <charset val="128"/>
    </font>
    <font>
      <u/>
      <sz val="18"/>
      <name val="メイリオ"/>
      <family val="3"/>
      <charset val="128"/>
    </font>
    <font>
      <sz val="18"/>
      <name val="メイリオ"/>
      <family val="3"/>
      <charset val="128"/>
    </font>
    <font>
      <sz val="14"/>
      <color rgb="FFFF0000"/>
      <name val="メイリオ"/>
      <family val="3"/>
      <charset val="128"/>
    </font>
    <font>
      <sz val="12"/>
      <color indexed="81"/>
      <name val="メイリオ"/>
      <family val="3"/>
      <charset val="128"/>
    </font>
    <font>
      <b/>
      <sz val="16"/>
      <color rgb="FFFF0000"/>
      <name val="メイリオ"/>
      <family val="3"/>
      <charset val="128"/>
    </font>
    <font>
      <sz val="9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dotted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dotted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dotted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22">
    <xf numFmtId="0" fontId="0" fillId="0" borderId="0" xfId="0"/>
    <xf numFmtId="0" fontId="2" fillId="2" borderId="0" xfId="0" applyFont="1" applyFill="1" applyAlignment="1">
      <alignment horizontal="left" vertical="center"/>
    </xf>
    <xf numFmtId="0" fontId="2" fillId="0" borderId="0" xfId="0" applyFont="1" applyAlignment="1">
      <alignment vertical="top"/>
    </xf>
    <xf numFmtId="0" fontId="14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shrinkToFit="1"/>
    </xf>
    <xf numFmtId="0" fontId="2" fillId="2" borderId="0" xfId="0" applyFont="1" applyFill="1" applyAlignment="1">
      <alignment vertical="center" shrinkToFit="1"/>
    </xf>
    <xf numFmtId="0" fontId="18" fillId="2" borderId="0" xfId="0" applyFont="1" applyFill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3" fillId="2" borderId="0" xfId="0" quotePrefix="1" applyFont="1" applyFill="1" applyBorder="1" applyAlignment="1">
      <alignment vertical="center"/>
    </xf>
    <xf numFmtId="0" fontId="7" fillId="2" borderId="0" xfId="0" applyFont="1" applyFill="1" applyAlignment="1">
      <alignment horizontal="center" vertical="top" wrapText="1"/>
    </xf>
    <xf numFmtId="0" fontId="2" fillId="2" borderId="0" xfId="0" applyFont="1" applyFill="1" applyBorder="1" applyAlignment="1">
      <alignment horizontal="center" vertical="center"/>
    </xf>
    <xf numFmtId="0" fontId="2" fillId="2" borderId="52" xfId="0" quotePrefix="1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left" vertical="center" indent="1"/>
    </xf>
    <xf numFmtId="176" fontId="5" fillId="2" borderId="24" xfId="0" applyNumberFormat="1" applyFont="1" applyFill="1" applyBorder="1" applyAlignment="1">
      <alignment horizontal="center" vertical="center" shrinkToFit="1"/>
    </xf>
    <xf numFmtId="0" fontId="4" fillId="2" borderId="24" xfId="0" applyFont="1" applyFill="1" applyBorder="1" applyAlignment="1">
      <alignment horizontal="right" vertical="center" shrinkToFit="1"/>
    </xf>
    <xf numFmtId="0" fontId="5" fillId="2" borderId="25" xfId="0" applyFont="1" applyFill="1" applyBorder="1" applyAlignment="1">
      <alignment horizontal="center" vertical="center" shrinkToFit="1"/>
    </xf>
    <xf numFmtId="0" fontId="5" fillId="2" borderId="26" xfId="0" applyFont="1" applyFill="1" applyBorder="1" applyAlignment="1">
      <alignment horizontal="left" vertical="center" shrinkToFit="1"/>
    </xf>
    <xf numFmtId="49" fontId="5" fillId="2" borderId="24" xfId="0" applyNumberFormat="1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left" vertical="center" shrinkToFit="1"/>
    </xf>
    <xf numFmtId="0" fontId="2" fillId="2" borderId="21" xfId="0" applyFont="1" applyFill="1" applyBorder="1" applyAlignment="1">
      <alignment horizontal="center" vertical="center" shrinkToFit="1"/>
    </xf>
    <xf numFmtId="0" fontId="2" fillId="2" borderId="53" xfId="0" applyFont="1" applyFill="1" applyBorder="1" applyAlignment="1">
      <alignment horizontal="center" vertical="center" shrinkToFit="1"/>
    </xf>
    <xf numFmtId="57" fontId="2" fillId="2" borderId="0" xfId="0" applyNumberFormat="1" applyFont="1" applyFill="1" applyAlignment="1">
      <alignment horizontal="left" vertical="center"/>
    </xf>
    <xf numFmtId="0" fontId="2" fillId="2" borderId="54" xfId="0" quotePrefix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indent="1"/>
    </xf>
    <xf numFmtId="176" fontId="5" fillId="2" borderId="3" xfId="0" applyNumberFormat="1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right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left" vertical="center" shrinkToFit="1"/>
    </xf>
    <xf numFmtId="0" fontId="5" fillId="2" borderId="3" xfId="0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55" xfId="0" applyFont="1" applyFill="1" applyBorder="1" applyAlignment="1">
      <alignment horizontal="center" vertical="center" shrinkToFit="1"/>
    </xf>
    <xf numFmtId="0" fontId="2" fillId="2" borderId="56" xfId="0" quotePrefix="1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 shrinkToFit="1"/>
    </xf>
    <xf numFmtId="0" fontId="2" fillId="2" borderId="50" xfId="0" quotePrefix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 indent="1"/>
    </xf>
    <xf numFmtId="176" fontId="5" fillId="2" borderId="8" xfId="0" applyNumberFormat="1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right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left" vertical="center" shrinkToFit="1"/>
    </xf>
    <xf numFmtId="0" fontId="5" fillId="2" borderId="8" xfId="0" applyFont="1" applyFill="1" applyBorder="1" applyAlignment="1">
      <alignment horizontal="left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58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left" vertical="center" indent="1"/>
    </xf>
    <xf numFmtId="176" fontId="5" fillId="2" borderId="13" xfId="0" applyNumberFormat="1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right" vertical="center" shrinkToFit="1"/>
    </xf>
    <xf numFmtId="0" fontId="5" fillId="2" borderId="16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left" vertical="center" shrinkToFit="1"/>
    </xf>
    <xf numFmtId="49" fontId="5" fillId="2" borderId="13" xfId="0" applyNumberFormat="1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left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59" xfId="0" applyFont="1" applyFill="1" applyBorder="1" applyAlignment="1">
      <alignment horizontal="center" vertical="center" shrinkToFit="1"/>
    </xf>
    <xf numFmtId="0" fontId="2" fillId="2" borderId="60" xfId="0" quotePrefix="1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left" vertical="center" indent="1"/>
    </xf>
    <xf numFmtId="176" fontId="5" fillId="2" borderId="62" xfId="0" applyNumberFormat="1" applyFont="1" applyFill="1" applyBorder="1" applyAlignment="1">
      <alignment horizontal="center" vertical="center" shrinkToFit="1"/>
    </xf>
    <xf numFmtId="0" fontId="4" fillId="2" borderId="62" xfId="0" applyFont="1" applyFill="1" applyBorder="1" applyAlignment="1">
      <alignment horizontal="right" vertical="center" shrinkToFit="1"/>
    </xf>
    <xf numFmtId="0" fontId="5" fillId="2" borderId="63" xfId="0" applyFont="1" applyFill="1" applyBorder="1" applyAlignment="1">
      <alignment horizontal="center" vertical="center" shrinkToFit="1"/>
    </xf>
    <xf numFmtId="0" fontId="5" fillId="2" borderId="41" xfId="0" applyFont="1" applyFill="1" applyBorder="1" applyAlignment="1">
      <alignment horizontal="left" vertical="center" shrinkToFit="1"/>
    </xf>
    <xf numFmtId="0" fontId="5" fillId="2" borderId="62" xfId="0" applyFont="1" applyFill="1" applyBorder="1" applyAlignment="1">
      <alignment horizontal="left" vertical="center" shrinkToFit="1"/>
    </xf>
    <xf numFmtId="0" fontId="2" fillId="2" borderId="65" xfId="0" applyFont="1" applyFill="1" applyBorder="1" applyAlignment="1">
      <alignment horizontal="center" vertical="center" shrinkToFit="1"/>
    </xf>
    <xf numFmtId="0" fontId="2" fillId="2" borderId="66" xfId="0" applyFont="1" applyFill="1" applyBorder="1" applyAlignment="1">
      <alignment horizontal="center" vertical="center" shrinkToFit="1"/>
    </xf>
    <xf numFmtId="0" fontId="2" fillId="2" borderId="0" xfId="0" quotePrefix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shrinkToFit="1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19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9" fillId="2" borderId="23" xfId="0" applyFont="1" applyFill="1" applyBorder="1" applyAlignment="1">
      <alignment horizontal="left" vertical="center" indent="1"/>
    </xf>
    <xf numFmtId="176" fontId="11" fillId="2" borderId="24" xfId="0" applyNumberFormat="1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left" vertical="center" indent="1"/>
    </xf>
    <xf numFmtId="176" fontId="11" fillId="2" borderId="3" xfId="0" applyNumberFormat="1" applyFont="1" applyFill="1" applyBorder="1" applyAlignment="1">
      <alignment horizontal="center" vertical="center" shrinkToFit="1"/>
    </xf>
    <xf numFmtId="0" fontId="11" fillId="2" borderId="25" xfId="0" applyFont="1" applyFill="1" applyBorder="1" applyAlignment="1">
      <alignment horizontal="center" vertical="center" shrinkToFit="1"/>
    </xf>
    <xf numFmtId="0" fontId="11" fillId="2" borderId="26" xfId="0" applyFont="1" applyFill="1" applyBorder="1" applyAlignment="1">
      <alignment horizontal="left" vertical="center" shrinkToFit="1"/>
    </xf>
    <xf numFmtId="49" fontId="11" fillId="2" borderId="24" xfId="0" applyNumberFormat="1" applyFont="1" applyFill="1" applyBorder="1" applyAlignment="1">
      <alignment horizontal="center" vertical="center" shrinkToFit="1"/>
    </xf>
    <xf numFmtId="0" fontId="11" fillId="2" borderId="14" xfId="0" applyFont="1" applyFill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left" vertical="center" shrinkToFit="1"/>
    </xf>
    <xf numFmtId="49" fontId="11" fillId="2" borderId="3" xfId="0" applyNumberFormat="1" applyFont="1" applyFill="1" applyBorder="1" applyAlignment="1">
      <alignment horizontal="center" vertical="center" shrinkToFit="1"/>
    </xf>
    <xf numFmtId="0" fontId="9" fillId="2" borderId="21" xfId="0" applyFont="1" applyFill="1" applyBorder="1" applyAlignment="1">
      <alignment horizontal="center" vertical="center" shrinkToFit="1"/>
    </xf>
    <xf numFmtId="0" fontId="9" fillId="2" borderId="53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9" fillId="2" borderId="55" xfId="0" applyFont="1" applyFill="1" applyBorder="1" applyAlignment="1">
      <alignment horizontal="center" vertical="center" shrinkToFit="1"/>
    </xf>
    <xf numFmtId="177" fontId="17" fillId="2" borderId="0" xfId="0" applyNumberFormat="1" applyFont="1" applyFill="1" applyBorder="1" applyAlignment="1">
      <alignment vertical="top"/>
    </xf>
    <xf numFmtId="0" fontId="17" fillId="2" borderId="0" xfId="0" applyFont="1" applyFill="1" applyBorder="1" applyAlignment="1">
      <alignment horizontal="right" vertical="top"/>
    </xf>
    <xf numFmtId="0" fontId="5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68" xfId="0" applyFont="1" applyFill="1" applyBorder="1" applyAlignment="1">
      <alignment horizontal="center" vertical="center" wrapText="1" shrinkToFit="1"/>
    </xf>
    <xf numFmtId="0" fontId="5" fillId="2" borderId="68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7" fillId="2" borderId="0" xfId="0" applyFont="1" applyFill="1" applyAlignment="1">
      <alignment horizontal="left"/>
    </xf>
    <xf numFmtId="49" fontId="5" fillId="2" borderId="3" xfId="0" applyNumberFormat="1" applyFont="1" applyFill="1" applyBorder="1" applyAlignment="1">
      <alignment horizontal="center" vertical="center" shrinkToFit="1"/>
    </xf>
    <xf numFmtId="49" fontId="5" fillId="2" borderId="8" xfId="0" applyNumberFormat="1" applyFont="1" applyFill="1" applyBorder="1" applyAlignment="1">
      <alignment horizontal="center" vertical="center" shrinkToFit="1"/>
    </xf>
    <xf numFmtId="49" fontId="5" fillId="2" borderId="62" xfId="0" applyNumberFormat="1" applyFont="1" applyFill="1" applyBorder="1" applyAlignment="1">
      <alignment horizontal="center" vertical="center" shrinkToFit="1"/>
    </xf>
    <xf numFmtId="0" fontId="17" fillId="2" borderId="0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right" vertical="center"/>
    </xf>
    <xf numFmtId="0" fontId="5" fillId="2" borderId="73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/>
    <xf numFmtId="49" fontId="5" fillId="2" borderId="3" xfId="0" applyNumberFormat="1" applyFont="1" applyFill="1" applyBorder="1" applyAlignment="1">
      <alignment horizontal="centerContinuous" vertical="center" shrinkToFit="1"/>
    </xf>
    <xf numFmtId="49" fontId="5" fillId="2" borderId="18" xfId="0" applyNumberFormat="1" applyFont="1" applyFill="1" applyBorder="1" applyAlignment="1">
      <alignment horizontal="centerContinuous" vertical="center" shrinkToFit="1"/>
    </xf>
    <xf numFmtId="49" fontId="5" fillId="2" borderId="8" xfId="0" applyNumberFormat="1" applyFont="1" applyFill="1" applyBorder="1" applyAlignment="1">
      <alignment horizontal="centerContinuous" vertical="center" shrinkToFit="1"/>
    </xf>
    <xf numFmtId="49" fontId="5" fillId="2" borderId="20" xfId="0" applyNumberFormat="1" applyFont="1" applyFill="1" applyBorder="1" applyAlignment="1">
      <alignment horizontal="centerContinuous" vertical="center" shrinkToFit="1"/>
    </xf>
    <xf numFmtId="0" fontId="5" fillId="2" borderId="24" xfId="0" applyFont="1" applyFill="1" applyBorder="1" applyAlignment="1">
      <alignment horizontal="centerContinuous" vertical="center" shrinkToFit="1"/>
    </xf>
    <xf numFmtId="0" fontId="5" fillId="2" borderId="27" xfId="0" applyFont="1" applyFill="1" applyBorder="1" applyAlignment="1">
      <alignment horizontal="centerContinuous" vertical="center" shrinkToFit="1"/>
    </xf>
    <xf numFmtId="49" fontId="5" fillId="2" borderId="6" xfId="0" applyNumberFormat="1" applyFont="1" applyFill="1" applyBorder="1" applyAlignment="1">
      <alignment horizontal="centerContinuous" vertical="center" shrinkToFit="1"/>
    </xf>
    <xf numFmtId="49" fontId="5" fillId="2" borderId="19" xfId="0" applyNumberFormat="1" applyFont="1" applyFill="1" applyBorder="1" applyAlignment="1">
      <alignment horizontal="centerContinuous" vertical="center" shrinkToFit="1"/>
    </xf>
    <xf numFmtId="49" fontId="5" fillId="2" borderId="62" xfId="0" applyNumberFormat="1" applyFont="1" applyFill="1" applyBorder="1" applyAlignment="1">
      <alignment horizontal="centerContinuous" vertical="center" shrinkToFit="1"/>
    </xf>
    <xf numFmtId="49" fontId="5" fillId="2" borderId="64" xfId="0" applyNumberFormat="1" applyFont="1" applyFill="1" applyBorder="1" applyAlignment="1">
      <alignment horizontal="centerContinuous" vertical="center" shrinkToFit="1"/>
    </xf>
    <xf numFmtId="0" fontId="5" fillId="2" borderId="3" xfId="0" applyFont="1" applyFill="1" applyBorder="1" applyAlignment="1">
      <alignment horizontal="left" vertical="center"/>
    </xf>
    <xf numFmtId="49" fontId="5" fillId="2" borderId="3" xfId="0" applyNumberFormat="1" applyFont="1" applyFill="1" applyBorder="1" applyAlignment="1">
      <alignment horizontal="centerContinuous" vertical="center"/>
    </xf>
    <xf numFmtId="49" fontId="5" fillId="2" borderId="18" xfId="0" applyNumberFormat="1" applyFont="1" applyFill="1" applyBorder="1" applyAlignment="1">
      <alignment horizontal="centerContinuous" vertical="center"/>
    </xf>
    <xf numFmtId="0" fontId="2" fillId="2" borderId="56" xfId="0" quotePrefix="1" applyFont="1" applyFill="1" applyBorder="1" applyAlignment="1">
      <alignment horizontal="center" vertical="center" textRotation="255"/>
    </xf>
    <xf numFmtId="0" fontId="2" fillId="2" borderId="50" xfId="0" quotePrefix="1" applyFont="1" applyFill="1" applyBorder="1" applyAlignment="1">
      <alignment horizontal="center" vertical="center" textRotation="255"/>
    </xf>
    <xf numFmtId="0" fontId="9" fillId="2" borderId="52" xfId="0" quotePrefix="1" applyFont="1" applyFill="1" applyBorder="1" applyAlignment="1">
      <alignment horizontal="center" vertical="center" textRotation="255"/>
    </xf>
    <xf numFmtId="0" fontId="9" fillId="2" borderId="54" xfId="0" quotePrefix="1" applyFont="1" applyFill="1" applyBorder="1" applyAlignment="1">
      <alignment horizontal="center" vertical="center" textRotation="255"/>
    </xf>
    <xf numFmtId="0" fontId="5" fillId="2" borderId="26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4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vertical="center"/>
    </xf>
    <xf numFmtId="57" fontId="2" fillId="2" borderId="0" xfId="0" applyNumberFormat="1" applyFont="1" applyFill="1" applyAlignment="1">
      <alignment horizontal="center" vertical="center"/>
    </xf>
    <xf numFmtId="0" fontId="2" fillId="2" borderId="39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39" xfId="0" quotePrefix="1" applyFont="1" applyFill="1" applyBorder="1" applyAlignment="1">
      <alignment horizontal="centerContinuous" vertical="center"/>
    </xf>
    <xf numFmtId="0" fontId="3" fillId="2" borderId="0" xfId="0" quotePrefix="1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7" fillId="0" borderId="0" xfId="0" applyFont="1" applyAlignment="1">
      <alignment vertical="top"/>
    </xf>
    <xf numFmtId="0" fontId="29" fillId="2" borderId="0" xfId="0" applyFont="1" applyFill="1" applyAlignment="1">
      <alignment horizontal="right" vertical="center" wrapText="1"/>
    </xf>
    <xf numFmtId="0" fontId="5" fillId="2" borderId="80" xfId="0" applyFont="1" applyFill="1" applyBorder="1" applyAlignment="1">
      <alignment horizontal="right" vertical="center"/>
    </xf>
    <xf numFmtId="0" fontId="5" fillId="2" borderId="85" xfId="0" applyFont="1" applyFill="1" applyBorder="1" applyAlignment="1">
      <alignment horizontal="right" vertical="center"/>
    </xf>
    <xf numFmtId="0" fontId="5" fillId="2" borderId="86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right" vertical="center" shrinkToFit="1"/>
    </xf>
    <xf numFmtId="0" fontId="5" fillId="2" borderId="9" xfId="0" applyFont="1" applyFill="1" applyBorder="1" applyAlignment="1">
      <alignment horizontal="right" vertical="center" shrinkToFit="1"/>
    </xf>
    <xf numFmtId="0" fontId="5" fillId="2" borderId="88" xfId="0" applyFont="1" applyFill="1" applyBorder="1" applyAlignment="1">
      <alignment horizontal="right" vertical="center" wrapText="1"/>
    </xf>
    <xf numFmtId="0" fontId="5" fillId="2" borderId="41" xfId="0" applyFont="1" applyFill="1" applyBorder="1" applyAlignment="1">
      <alignment horizontal="right" vertical="center" shrinkToFit="1"/>
    </xf>
    <xf numFmtId="0" fontId="5" fillId="2" borderId="91" xfId="0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2" fillId="2" borderId="100" xfId="0" applyFont="1" applyFill="1" applyBorder="1" applyAlignment="1">
      <alignment horizontal="distributed" vertical="center" indent="3"/>
    </xf>
    <xf numFmtId="0" fontId="5" fillId="2" borderId="99" xfId="0" applyFont="1" applyFill="1" applyBorder="1" applyAlignment="1">
      <alignment horizontal="distributed" vertical="center" wrapText="1" indent="2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5" fillId="2" borderId="32" xfId="0" applyFont="1" applyFill="1" applyBorder="1" applyAlignment="1">
      <alignment horizontal="right" vertical="center" shrinkToFit="1"/>
    </xf>
    <xf numFmtId="0" fontId="2" fillId="2" borderId="100" xfId="0" applyFont="1" applyFill="1" applyBorder="1" applyAlignment="1">
      <alignment horizontal="distributed" vertical="center" indent="6"/>
    </xf>
    <xf numFmtId="0" fontId="2" fillId="2" borderId="0" xfId="0" applyFont="1" applyFill="1" applyAlignment="1">
      <alignment vertical="center"/>
    </xf>
    <xf numFmtId="0" fontId="18" fillId="2" borderId="0" xfId="0" applyFont="1" applyFill="1" applyAlignment="1">
      <alignment horizontal="right"/>
    </xf>
    <xf numFmtId="0" fontId="2" fillId="2" borderId="0" xfId="0" applyFont="1" applyFill="1" applyAlignment="1"/>
    <xf numFmtId="0" fontId="28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/>
    <xf numFmtId="0" fontId="3" fillId="2" borderId="0" xfId="0" applyFont="1" applyFill="1" applyAlignment="1">
      <alignment horizontal="right" vertical="top"/>
    </xf>
    <xf numFmtId="0" fontId="3" fillId="2" borderId="0" xfId="0" applyFont="1" applyFill="1" applyAlignment="1">
      <alignment horizontal="right" vertical="top" wrapText="1"/>
    </xf>
    <xf numFmtId="0" fontId="2" fillId="2" borderId="0" xfId="0" applyFont="1" applyFill="1" applyAlignment="1">
      <alignment vertical="center"/>
    </xf>
    <xf numFmtId="0" fontId="2" fillId="2" borderId="24" xfId="0" applyFont="1" applyFill="1" applyBorder="1" applyAlignment="1">
      <alignment horizontal="right" vertical="center" shrinkToFit="1"/>
    </xf>
    <xf numFmtId="0" fontId="5" fillId="2" borderId="75" xfId="0" applyFont="1" applyFill="1" applyBorder="1" applyAlignment="1">
      <alignment horizontal="center" vertical="center" shrinkToFit="1"/>
    </xf>
    <xf numFmtId="0" fontId="5" fillId="2" borderId="64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5" fillId="2" borderId="112" xfId="0" applyFont="1" applyFill="1" applyBorder="1" applyAlignment="1">
      <alignment horizontal="center" vertical="center" shrinkToFit="1"/>
    </xf>
    <xf numFmtId="0" fontId="5" fillId="2" borderId="0" xfId="0" applyFont="1" applyFill="1" applyAlignment="1">
      <alignment horizontal="center" shrinkToFit="1"/>
    </xf>
    <xf numFmtId="0" fontId="5" fillId="0" borderId="0" xfId="0" applyFont="1" applyAlignment="1">
      <alignment horizontal="center" vertical="center" shrinkToFit="1"/>
    </xf>
    <xf numFmtId="0" fontId="2" fillId="2" borderId="0" xfId="0" applyFont="1" applyFill="1" applyAlignment="1">
      <alignment vertical="center"/>
    </xf>
    <xf numFmtId="0" fontId="7" fillId="2" borderId="0" xfId="0" applyFont="1" applyFill="1" applyAlignment="1">
      <alignment horizontal="left"/>
    </xf>
    <xf numFmtId="49" fontId="5" fillId="2" borderId="3" xfId="0" applyNumberFormat="1" applyFont="1" applyFill="1" applyBorder="1" applyAlignment="1">
      <alignment horizontal="center" vertical="center" shrinkToFit="1"/>
    </xf>
    <xf numFmtId="49" fontId="5" fillId="2" borderId="8" xfId="0" applyNumberFormat="1" applyFont="1" applyFill="1" applyBorder="1" applyAlignment="1">
      <alignment horizontal="center" vertical="center" shrinkToFit="1"/>
    </xf>
    <xf numFmtId="49" fontId="5" fillId="2" borderId="62" xfId="0" applyNumberFormat="1" applyFont="1" applyFill="1" applyBorder="1" applyAlignment="1">
      <alignment horizontal="center" vertical="center" shrinkToFit="1"/>
    </xf>
    <xf numFmtId="0" fontId="2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right" vertical="center" shrinkToFit="1"/>
    </xf>
    <xf numFmtId="0" fontId="2" fillId="2" borderId="1" xfId="0" applyFont="1" applyFill="1" applyBorder="1" applyAlignment="1">
      <alignment horizontal="left" vertical="center" indent="1"/>
    </xf>
    <xf numFmtId="0" fontId="2" fillId="2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0" fontId="5" fillId="2" borderId="24" xfId="0" applyFont="1" applyFill="1" applyBorder="1" applyAlignment="1">
      <alignment horizontal="left" vertical="center" shrinkToFit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8" fillId="2" borderId="0" xfId="0" applyFont="1" applyFill="1" applyAlignment="1"/>
    <xf numFmtId="0" fontId="18" fillId="2" borderId="0" xfId="0" applyFont="1" applyFill="1" applyAlignment="1">
      <alignment horizontal="left"/>
    </xf>
    <xf numFmtId="0" fontId="2" fillId="2" borderId="42" xfId="0" applyFont="1" applyFill="1" applyBorder="1" applyAlignment="1">
      <alignment horizontal="left" vertical="center" indent="1"/>
    </xf>
    <xf numFmtId="0" fontId="2" fillId="2" borderId="30" xfId="0" applyFont="1" applyFill="1" applyBorder="1" applyAlignment="1">
      <alignment horizontal="left" vertical="center" indent="1" shrinkToFit="1"/>
    </xf>
    <xf numFmtId="0" fontId="2" fillId="2" borderId="0" xfId="0" applyFont="1" applyFill="1" applyAlignment="1">
      <alignment vertical="center"/>
    </xf>
    <xf numFmtId="14" fontId="18" fillId="2" borderId="119" xfId="0" applyNumberFormat="1" applyFont="1" applyFill="1" applyBorder="1" applyAlignment="1">
      <alignment horizontal="left" vertical="center" indent="1"/>
    </xf>
    <xf numFmtId="14" fontId="18" fillId="2" borderId="120" xfId="0" applyNumberFormat="1" applyFont="1" applyFill="1" applyBorder="1" applyAlignment="1">
      <alignment horizontal="left" vertical="center" indent="1"/>
    </xf>
    <xf numFmtId="0" fontId="5" fillId="2" borderId="48" xfId="0" applyFont="1" applyFill="1" applyBorder="1" applyAlignment="1">
      <alignment horizontal="center" vertical="center" shrinkToFit="1"/>
    </xf>
    <xf numFmtId="14" fontId="18" fillId="2" borderId="0" xfId="0" applyNumberFormat="1" applyFont="1" applyFill="1" applyBorder="1" applyAlignment="1">
      <alignment horizontal="left" vertical="center" indent="1"/>
    </xf>
    <xf numFmtId="0" fontId="2" fillId="2" borderId="39" xfId="0" applyFont="1" applyFill="1" applyBorder="1" applyAlignment="1">
      <alignment horizontal="left" vertical="center" wrapText="1" indent="1"/>
    </xf>
    <xf numFmtId="0" fontId="6" fillId="2" borderId="46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121" xfId="0" applyFont="1" applyFill="1" applyBorder="1" applyAlignment="1">
      <alignment horizontal="center" vertical="center" wrapText="1"/>
    </xf>
    <xf numFmtId="0" fontId="6" fillId="2" borderId="12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 indent="1"/>
    </xf>
    <xf numFmtId="0" fontId="10" fillId="2" borderId="3" xfId="0" applyFont="1" applyFill="1" applyBorder="1" applyAlignment="1">
      <alignment horizontal="right" vertical="center" shrinkToFit="1"/>
    </xf>
    <xf numFmtId="0" fontId="9" fillId="2" borderId="1" xfId="0" applyFont="1" applyFill="1" applyBorder="1" applyAlignment="1">
      <alignment horizontal="left" vertical="center" indent="1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right" vertical="top"/>
    </xf>
    <xf numFmtId="0" fontId="18" fillId="2" borderId="0" xfId="0" applyFont="1" applyFill="1" applyAlignment="1">
      <alignment horizontal="right" vertical="top"/>
    </xf>
    <xf numFmtId="0" fontId="7" fillId="2" borderId="0" xfId="0" applyFont="1" applyFill="1" applyAlignment="1">
      <alignment vertical="top"/>
    </xf>
    <xf numFmtId="0" fontId="8" fillId="2" borderId="0" xfId="0" applyFont="1" applyFill="1" applyAlignment="1">
      <alignment vertical="top"/>
    </xf>
    <xf numFmtId="0" fontId="5" fillId="2" borderId="0" xfId="0" applyFont="1" applyFill="1" applyAlignment="1">
      <alignment vertical="top" wrapText="1"/>
    </xf>
    <xf numFmtId="0" fontId="5" fillId="2" borderId="0" xfId="0" applyFont="1" applyFill="1" applyAlignment="1">
      <alignment vertical="top"/>
    </xf>
    <xf numFmtId="0" fontId="20" fillId="2" borderId="0" xfId="0" applyFont="1" applyFill="1" applyAlignment="1">
      <alignment vertical="top" wrapText="1"/>
    </xf>
    <xf numFmtId="0" fontId="3" fillId="2" borderId="79" xfId="0" applyFont="1" applyFill="1" applyBorder="1" applyAlignment="1">
      <alignment horizontal="left" vertical="center" wrapText="1" indent="1"/>
    </xf>
    <xf numFmtId="0" fontId="3" fillId="2" borderId="84" xfId="0" applyFont="1" applyFill="1" applyBorder="1" applyAlignment="1">
      <alignment horizontal="left" vertical="center" wrapText="1" indent="1"/>
    </xf>
    <xf numFmtId="0" fontId="22" fillId="2" borderId="79" xfId="0" applyFont="1" applyFill="1" applyBorder="1" applyAlignment="1">
      <alignment horizontal="left" vertical="center" wrapText="1" indent="1"/>
    </xf>
    <xf numFmtId="0" fontId="9" fillId="2" borderId="30" xfId="0" applyFont="1" applyFill="1" applyBorder="1" applyAlignment="1">
      <alignment horizontal="left" vertical="center" indent="1" shrinkToFit="1"/>
    </xf>
    <xf numFmtId="0" fontId="22" fillId="2" borderId="84" xfId="0" applyFont="1" applyFill="1" applyBorder="1" applyAlignment="1">
      <alignment horizontal="left" vertical="center" wrapText="1" indent="1"/>
    </xf>
    <xf numFmtId="0" fontId="19" fillId="2" borderId="65" xfId="0" applyFont="1" applyFill="1" applyBorder="1" applyAlignment="1">
      <alignment horizontal="center" vertical="center" wrapText="1"/>
    </xf>
    <xf numFmtId="0" fontId="19" fillId="2" borderId="4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right" vertical="center" shrinkToFit="1"/>
    </xf>
    <xf numFmtId="0" fontId="2" fillId="2" borderId="128" xfId="0" applyFont="1" applyFill="1" applyBorder="1" applyAlignment="1">
      <alignment horizontal="left" vertical="center" indent="1"/>
    </xf>
    <xf numFmtId="0" fontId="2" fillId="2" borderId="115" xfId="0" quotePrefix="1" applyFont="1" applyFill="1" applyBorder="1" applyAlignment="1">
      <alignment horizontal="center" vertical="center" textRotation="255"/>
    </xf>
    <xf numFmtId="0" fontId="2" fillId="2" borderId="77" xfId="0" quotePrefix="1" applyFont="1" applyFill="1" applyBorder="1" applyAlignment="1">
      <alignment horizontal="center" vertical="center" textRotation="255"/>
    </xf>
    <xf numFmtId="0" fontId="2" fillId="2" borderId="103" xfId="0" quotePrefix="1" applyFont="1" applyFill="1" applyBorder="1" applyAlignment="1">
      <alignment horizontal="center" vertical="center" textRotation="255"/>
    </xf>
    <xf numFmtId="0" fontId="2" fillId="2" borderId="39" xfId="0" quotePrefix="1" applyFont="1" applyFill="1" applyBorder="1" applyAlignment="1">
      <alignment horizontal="center" vertical="center"/>
    </xf>
    <xf numFmtId="0" fontId="2" fillId="2" borderId="117" xfId="0" quotePrefix="1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left" vertical="center" indent="1"/>
    </xf>
    <xf numFmtId="0" fontId="2" fillId="2" borderId="10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horizontal="left" vertical="center" indent="1"/>
    </xf>
    <xf numFmtId="0" fontId="2" fillId="2" borderId="65" xfId="0" applyFont="1" applyFill="1" applyBorder="1" applyAlignment="1">
      <alignment horizontal="left" vertical="center" indent="1"/>
    </xf>
    <xf numFmtId="0" fontId="7" fillId="2" borderId="0" xfId="0" applyFont="1" applyFill="1" applyAlignment="1">
      <alignment horizontal="left"/>
    </xf>
    <xf numFmtId="0" fontId="18" fillId="2" borderId="0" xfId="0" applyFont="1" applyFill="1" applyAlignment="1"/>
    <xf numFmtId="0" fontId="2" fillId="2" borderId="0" xfId="0" applyFont="1" applyFill="1" applyAlignment="1">
      <alignment vertical="center"/>
    </xf>
    <xf numFmtId="0" fontId="2" fillId="2" borderId="24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62" xfId="0" applyFont="1" applyFill="1" applyBorder="1" applyAlignment="1">
      <alignment horizontal="center" vertical="center" shrinkToFit="1"/>
    </xf>
    <xf numFmtId="0" fontId="9" fillId="2" borderId="24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shrinkToFit="1"/>
    </xf>
    <xf numFmtId="0" fontId="2" fillId="2" borderId="119" xfId="0" applyFont="1" applyFill="1" applyBorder="1" applyAlignment="1">
      <alignment horizontal="center" vertical="center" shrinkToFit="1"/>
    </xf>
    <xf numFmtId="0" fontId="11" fillId="2" borderId="21" xfId="0" applyFont="1" applyFill="1" applyBorder="1" applyAlignment="1">
      <alignment horizontal="left" vertical="center" shrinkToFit="1"/>
    </xf>
    <xf numFmtId="0" fontId="18" fillId="2" borderId="33" xfId="0" applyFont="1" applyFill="1" applyBorder="1" applyAlignment="1">
      <alignment horizontal="distributed" vertical="center" justifyLastLine="1"/>
    </xf>
    <xf numFmtId="0" fontId="18" fillId="2" borderId="115" xfId="0" applyFont="1" applyFill="1" applyBorder="1" applyAlignment="1">
      <alignment horizontal="distributed" vertical="center" justifyLastLine="1"/>
    </xf>
    <xf numFmtId="0" fontId="18" fillId="2" borderId="117" xfId="0" applyFont="1" applyFill="1" applyBorder="1" applyAlignment="1">
      <alignment horizontal="distributed" vertical="center" justifyLastLine="1"/>
    </xf>
    <xf numFmtId="0" fontId="39" fillId="2" borderId="24" xfId="0" applyFont="1" applyFill="1" applyBorder="1" applyAlignment="1">
      <alignment horizontal="right" vertical="center" shrinkToFit="1"/>
    </xf>
    <xf numFmtId="0" fontId="15" fillId="0" borderId="0" xfId="0" applyFont="1" applyAlignment="1">
      <alignment horizontal="center" vertical="center" wrapText="1" shrinkToFit="1"/>
    </xf>
    <xf numFmtId="0" fontId="15" fillId="0" borderId="0" xfId="0" applyFont="1" applyAlignment="1">
      <alignment horizontal="center" vertical="center" shrinkToFit="1"/>
    </xf>
    <xf numFmtId="0" fontId="18" fillId="2" borderId="0" xfId="0" applyFont="1" applyFill="1" applyAlignment="1">
      <alignment vertical="top"/>
    </xf>
    <xf numFmtId="0" fontId="2" fillId="2" borderId="0" xfId="0" applyFont="1" applyFill="1" applyAlignment="1">
      <alignment vertical="top" wrapText="1"/>
    </xf>
    <xf numFmtId="0" fontId="24" fillId="2" borderId="0" xfId="0" applyFont="1" applyFill="1" applyAlignment="1">
      <alignment vertical="top" wrapText="1"/>
    </xf>
    <xf numFmtId="0" fontId="8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 indent="1"/>
    </xf>
    <xf numFmtId="0" fontId="18" fillId="2" borderId="0" xfId="0" applyFont="1" applyFill="1" applyAlignment="1">
      <alignment horizontal="left"/>
    </xf>
    <xf numFmtId="0" fontId="18" fillId="2" borderId="74" xfId="0" applyFont="1" applyFill="1" applyBorder="1" applyAlignment="1">
      <alignment horizontal="right" vertical="center"/>
    </xf>
    <xf numFmtId="0" fontId="18" fillId="2" borderId="37" xfId="0" applyFont="1" applyFill="1" applyBorder="1" applyAlignment="1">
      <alignment horizontal="right" vertical="center"/>
    </xf>
    <xf numFmtId="0" fontId="18" fillId="2" borderId="3" xfId="0" applyFont="1" applyFill="1" applyBorder="1" applyAlignment="1">
      <alignment horizontal="right" vertical="center"/>
    </xf>
    <xf numFmtId="0" fontId="18" fillId="2" borderId="4" xfId="0" applyFont="1" applyFill="1" applyBorder="1" applyAlignment="1">
      <alignment horizontal="right" vertical="center"/>
    </xf>
    <xf numFmtId="0" fontId="18" fillId="2" borderId="62" xfId="0" applyFont="1" applyFill="1" applyBorder="1" applyAlignment="1">
      <alignment horizontal="right" vertical="center"/>
    </xf>
    <xf numFmtId="0" fontId="18" fillId="2" borderId="41" xfId="0" applyFont="1" applyFill="1" applyBorder="1" applyAlignment="1">
      <alignment horizontal="right" vertical="center"/>
    </xf>
    <xf numFmtId="0" fontId="18" fillId="2" borderId="3" xfId="0" applyFont="1" applyFill="1" applyBorder="1" applyAlignment="1">
      <alignment horizontal="right" vertical="center" wrapText="1"/>
    </xf>
    <xf numFmtId="0" fontId="18" fillId="2" borderId="4" xfId="0" applyFont="1" applyFill="1" applyBorder="1" applyAlignment="1">
      <alignment horizontal="right" vertical="center" wrapText="1"/>
    </xf>
    <xf numFmtId="0" fontId="18" fillId="2" borderId="74" xfId="0" applyFont="1" applyFill="1" applyBorder="1" applyAlignment="1">
      <alignment horizontal="left" vertical="center" indent="1"/>
    </xf>
    <xf numFmtId="0" fontId="18" fillId="2" borderId="37" xfId="0" applyFont="1" applyFill="1" applyBorder="1" applyAlignment="1">
      <alignment horizontal="left" vertical="center" indent="1"/>
    </xf>
    <xf numFmtId="0" fontId="18" fillId="2" borderId="38" xfId="0" applyFont="1" applyFill="1" applyBorder="1" applyAlignment="1">
      <alignment horizontal="left" vertical="center" indent="1"/>
    </xf>
    <xf numFmtId="0" fontId="3" fillId="2" borderId="0" xfId="0" applyFont="1" applyFill="1" applyAlignment="1">
      <alignment horizontal="left" vertical="top" wrapText="1"/>
    </xf>
    <xf numFmtId="0" fontId="18" fillId="2" borderId="3" xfId="0" applyFont="1" applyFill="1" applyBorder="1" applyAlignment="1">
      <alignment horizontal="left" vertical="center" indent="1"/>
    </xf>
    <xf numFmtId="0" fontId="18" fillId="2" borderId="4" xfId="0" applyFont="1" applyFill="1" applyBorder="1" applyAlignment="1">
      <alignment horizontal="left" vertical="center" indent="1"/>
    </xf>
    <xf numFmtId="0" fontId="18" fillId="2" borderId="40" xfId="0" applyFont="1" applyFill="1" applyBorder="1" applyAlignment="1">
      <alignment horizontal="left" vertical="center" indent="1"/>
    </xf>
    <xf numFmtId="0" fontId="18" fillId="2" borderId="13" xfId="0" applyFont="1" applyFill="1" applyBorder="1" applyAlignment="1">
      <alignment horizontal="left" vertical="center" indent="1"/>
    </xf>
    <xf numFmtId="0" fontId="18" fillId="2" borderId="11" xfId="0" applyFont="1" applyFill="1" applyBorder="1" applyAlignment="1">
      <alignment horizontal="left" vertical="center" indent="1"/>
    </xf>
    <xf numFmtId="0" fontId="18" fillId="2" borderId="95" xfId="0" applyFont="1" applyFill="1" applyBorder="1" applyAlignment="1">
      <alignment horizontal="left" vertical="center" indent="1"/>
    </xf>
    <xf numFmtId="0" fontId="5" fillId="2" borderId="62" xfId="0" applyFont="1" applyFill="1" applyBorder="1" applyAlignment="1">
      <alignment horizontal="left" vertical="center" wrapText="1" indent="5"/>
    </xf>
    <xf numFmtId="0" fontId="5" fillId="2" borderId="41" xfId="0" applyFont="1" applyFill="1" applyBorder="1" applyAlignment="1">
      <alignment horizontal="left" vertical="center" wrapText="1" indent="5"/>
    </xf>
    <xf numFmtId="0" fontId="5" fillId="2" borderId="43" xfId="0" applyFont="1" applyFill="1" applyBorder="1" applyAlignment="1">
      <alignment horizontal="left" vertical="center" wrapText="1" indent="5"/>
    </xf>
    <xf numFmtId="0" fontId="18" fillId="2" borderId="47" xfId="0" applyFont="1" applyFill="1" applyBorder="1" applyAlignment="1">
      <alignment horizontal="left" vertical="center" indent="1"/>
    </xf>
    <xf numFmtId="0" fontId="18" fillId="2" borderId="35" xfId="0" applyFont="1" applyFill="1" applyBorder="1" applyAlignment="1">
      <alignment horizontal="left" vertical="center" indent="1"/>
    </xf>
    <xf numFmtId="0" fontId="18" fillId="2" borderId="114" xfId="0" applyFont="1" applyFill="1" applyBorder="1" applyAlignment="1">
      <alignment horizontal="left" vertical="center" indent="1"/>
    </xf>
    <xf numFmtId="0" fontId="20" fillId="2" borderId="24" xfId="0" applyFont="1" applyFill="1" applyBorder="1" applyAlignment="1">
      <alignment horizontal="left" vertical="top" indent="1"/>
    </xf>
    <xf numFmtId="0" fontId="20" fillId="2" borderId="26" xfId="0" applyFont="1" applyFill="1" applyBorder="1" applyAlignment="1">
      <alignment horizontal="left" vertical="top" indent="1"/>
    </xf>
    <xf numFmtId="0" fontId="20" fillId="2" borderId="27" xfId="0" applyFont="1" applyFill="1" applyBorder="1" applyAlignment="1">
      <alignment horizontal="left" vertical="top" indent="1"/>
    </xf>
    <xf numFmtId="0" fontId="33" fillId="2" borderId="113" xfId="0" applyFont="1" applyFill="1" applyBorder="1" applyAlignment="1">
      <alignment horizontal="center" vertical="center"/>
    </xf>
    <xf numFmtId="0" fontId="33" fillId="2" borderId="70" xfId="0" applyFont="1" applyFill="1" applyBorder="1" applyAlignment="1">
      <alignment horizontal="center" vertical="center"/>
    </xf>
    <xf numFmtId="0" fontId="15" fillId="2" borderId="124" xfId="0" applyFont="1" applyFill="1" applyBorder="1" applyAlignment="1">
      <alignment horizontal="center" vertical="distributed"/>
    </xf>
    <xf numFmtId="0" fontId="15" fillId="2" borderId="118" xfId="0" applyFont="1" applyFill="1" applyBorder="1" applyAlignment="1">
      <alignment horizontal="center" vertical="distributed"/>
    </xf>
    <xf numFmtId="14" fontId="18" fillId="2" borderId="1" xfId="0" applyNumberFormat="1" applyFont="1" applyFill="1" applyBorder="1" applyAlignment="1">
      <alignment horizontal="left" vertical="center" indent="1"/>
    </xf>
    <xf numFmtId="0" fontId="18" fillId="2" borderId="67" xfId="0" applyFont="1" applyFill="1" applyBorder="1" applyAlignment="1"/>
    <xf numFmtId="0" fontId="18" fillId="2" borderId="0" xfId="0" applyFont="1" applyFill="1" applyAlignment="1"/>
    <xf numFmtId="0" fontId="18" fillId="2" borderId="76" xfId="0" applyFont="1" applyFill="1" applyBorder="1" applyAlignment="1">
      <alignment horizontal="right" vertical="center"/>
    </xf>
    <xf numFmtId="0" fontId="18" fillId="2" borderId="47" xfId="0" applyFont="1" applyFill="1" applyBorder="1" applyAlignment="1">
      <alignment horizontal="center" vertical="center" shrinkToFit="1"/>
    </xf>
    <xf numFmtId="0" fontId="18" fillId="2" borderId="114" xfId="0" applyFont="1" applyFill="1" applyBorder="1" applyAlignment="1">
      <alignment horizontal="center" vertical="center" shrinkToFit="1"/>
    </xf>
    <xf numFmtId="0" fontId="5" fillId="2" borderId="33" xfId="0" applyFont="1" applyFill="1" applyBorder="1" applyAlignment="1">
      <alignment horizontal="left" indent="1" shrinkToFit="1"/>
    </xf>
    <xf numFmtId="0" fontId="5" fillId="2" borderId="35" xfId="0" applyFont="1" applyFill="1" applyBorder="1" applyAlignment="1">
      <alignment horizontal="left" indent="1" shrinkToFit="1"/>
    </xf>
    <xf numFmtId="0" fontId="5" fillId="2" borderId="48" xfId="0" applyFont="1" applyFill="1" applyBorder="1" applyAlignment="1">
      <alignment horizontal="left" indent="1" shrinkToFit="1"/>
    </xf>
    <xf numFmtId="0" fontId="5" fillId="2" borderId="78" xfId="0" applyFont="1" applyFill="1" applyBorder="1" applyAlignment="1">
      <alignment horizontal="left" indent="1" shrinkToFit="1"/>
    </xf>
    <xf numFmtId="0" fontId="5" fillId="2" borderId="67" xfId="0" applyFont="1" applyFill="1" applyBorder="1" applyAlignment="1">
      <alignment horizontal="left" indent="1" shrinkToFit="1"/>
    </xf>
    <xf numFmtId="0" fontId="5" fillId="2" borderId="123" xfId="0" applyFont="1" applyFill="1" applyBorder="1" applyAlignment="1">
      <alignment horizontal="left" indent="1" shrinkToFit="1"/>
    </xf>
    <xf numFmtId="0" fontId="18" fillId="2" borderId="77" xfId="0" applyFont="1" applyFill="1" applyBorder="1" applyAlignment="1">
      <alignment horizontal="right" vertical="center"/>
    </xf>
    <xf numFmtId="0" fontId="18" fillId="2" borderId="117" xfId="0" applyFont="1" applyFill="1" applyBorder="1" applyAlignment="1">
      <alignment horizontal="right" vertical="center"/>
    </xf>
    <xf numFmtId="0" fontId="18" fillId="2" borderId="7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vertical="top" wrapText="1" indent="1"/>
    </xf>
    <xf numFmtId="0" fontId="33" fillId="2" borderId="0" xfId="0" applyFont="1" applyFill="1" applyAlignment="1">
      <alignment horizontal="center" vertical="center"/>
    </xf>
    <xf numFmtId="0" fontId="18" fillId="2" borderId="96" xfId="0" applyFont="1" applyFill="1" applyBorder="1" applyAlignment="1">
      <alignment horizontal="distributed" vertical="center" justifyLastLine="1"/>
    </xf>
    <xf numFmtId="0" fontId="18" fillId="2" borderId="98" xfId="0" applyFont="1" applyFill="1" applyBorder="1" applyAlignment="1">
      <alignment horizontal="distributed" vertical="center" justifyLastLine="1"/>
    </xf>
    <xf numFmtId="0" fontId="18" fillId="2" borderId="96" xfId="0" applyFont="1" applyFill="1" applyBorder="1" applyAlignment="1">
      <alignment horizontal="distributed" vertical="center" wrapText="1" justifyLastLine="1"/>
    </xf>
    <xf numFmtId="0" fontId="18" fillId="2" borderId="97" xfId="0" applyFont="1" applyFill="1" applyBorder="1" applyAlignment="1">
      <alignment horizontal="distributed" vertical="center" wrapText="1" justifyLastLine="1"/>
    </xf>
    <xf numFmtId="14" fontId="18" fillId="2" borderId="74" xfId="0" applyNumberFormat="1" applyFont="1" applyFill="1" applyBorder="1" applyAlignment="1">
      <alignment horizontal="left" vertical="center" indent="1"/>
    </xf>
    <xf numFmtId="14" fontId="18" fillId="2" borderId="37" xfId="0" applyNumberFormat="1" applyFont="1" applyFill="1" applyBorder="1" applyAlignment="1">
      <alignment horizontal="left" vertical="center" indent="1"/>
    </xf>
    <xf numFmtId="14" fontId="18" fillId="2" borderId="38" xfId="0" applyNumberFormat="1" applyFont="1" applyFill="1" applyBorder="1" applyAlignment="1">
      <alignment horizontal="left" vertical="center" indent="1"/>
    </xf>
    <xf numFmtId="0" fontId="18" fillId="2" borderId="62" xfId="0" applyFont="1" applyFill="1" applyBorder="1" applyAlignment="1">
      <alignment horizontal="left" vertical="center" indent="1"/>
    </xf>
    <xf numFmtId="0" fontId="18" fillId="2" borderId="41" xfId="0" applyFont="1" applyFill="1" applyBorder="1" applyAlignment="1">
      <alignment horizontal="left" vertical="center" indent="1"/>
    </xf>
    <xf numFmtId="0" fontId="18" fillId="2" borderId="43" xfId="0" applyFont="1" applyFill="1" applyBorder="1" applyAlignment="1">
      <alignment horizontal="left" vertical="center" indent="1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4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top" wrapText="1" indent="1"/>
    </xf>
    <xf numFmtId="0" fontId="3" fillId="2" borderId="0" xfId="0" applyFont="1" applyFill="1" applyAlignment="1">
      <alignment horizontal="left" vertical="top" wrapText="1" indent="1"/>
    </xf>
    <xf numFmtId="0" fontId="3" fillId="2" borderId="0" xfId="0" applyFont="1" applyFill="1" applyAlignment="1">
      <alignment horizontal="left" vertical="center" indent="1"/>
    </xf>
    <xf numFmtId="0" fontId="8" fillId="2" borderId="0" xfId="0" applyFont="1" applyFill="1" applyBorder="1" applyAlignment="1">
      <alignment horizontal="left" vertical="top" wrapText="1" indent="1"/>
    </xf>
    <xf numFmtId="0" fontId="5" fillId="2" borderId="24" xfId="0" applyFont="1" applyFill="1" applyBorder="1" applyAlignment="1">
      <alignment horizontal="left" vertical="top" indent="1"/>
    </xf>
    <xf numFmtId="0" fontId="5" fillId="2" borderId="26" xfId="0" applyFont="1" applyFill="1" applyBorder="1" applyAlignment="1">
      <alignment horizontal="left" vertical="top" indent="1"/>
    </xf>
    <xf numFmtId="0" fontId="5" fillId="2" borderId="116" xfId="0" applyFont="1" applyFill="1" applyBorder="1" applyAlignment="1">
      <alignment horizontal="left" vertical="top" indent="1"/>
    </xf>
    <xf numFmtId="0" fontId="8" fillId="2" borderId="62" xfId="0" applyFont="1" applyFill="1" applyBorder="1" applyAlignment="1">
      <alignment horizontal="left" vertical="center" indent="1"/>
    </xf>
    <xf numFmtId="0" fontId="8" fillId="2" borderId="41" xfId="0" applyFont="1" applyFill="1" applyBorder="1" applyAlignment="1">
      <alignment horizontal="left" vertical="center" indent="1"/>
    </xf>
    <xf numFmtId="0" fontId="8" fillId="2" borderId="43" xfId="0" applyFont="1" applyFill="1" applyBorder="1" applyAlignment="1">
      <alignment horizontal="left" vertical="center" indent="1"/>
    </xf>
    <xf numFmtId="0" fontId="18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vertical="top" wrapText="1" indent="1"/>
    </xf>
    <xf numFmtId="49" fontId="5" fillId="2" borderId="6" xfId="0" applyNumberFormat="1" applyFont="1" applyFill="1" applyBorder="1" applyAlignment="1">
      <alignment horizontal="center" vertical="center" shrinkToFit="1"/>
    </xf>
    <xf numFmtId="49" fontId="5" fillId="2" borderId="19" xfId="0" applyNumberFormat="1" applyFont="1" applyFill="1" applyBorder="1" applyAlignment="1">
      <alignment horizontal="center" vertical="center" shrinkToFit="1"/>
    </xf>
    <xf numFmtId="49" fontId="5" fillId="2" borderId="62" xfId="0" applyNumberFormat="1" applyFont="1" applyFill="1" applyBorder="1" applyAlignment="1">
      <alignment horizontal="center" vertical="center" shrinkToFit="1"/>
    </xf>
    <xf numFmtId="49" fontId="5" fillId="2" borderId="64" xfId="0" applyNumberFormat="1" applyFont="1" applyFill="1" applyBorder="1" applyAlignment="1">
      <alignment horizontal="center" vertical="center" shrinkToFit="1"/>
    </xf>
    <xf numFmtId="49" fontId="5" fillId="2" borderId="3" xfId="0" applyNumberFormat="1" applyFont="1" applyFill="1" applyBorder="1" applyAlignment="1">
      <alignment horizontal="center" vertical="center" shrinkToFit="1"/>
    </xf>
    <xf numFmtId="49" fontId="5" fillId="2" borderId="18" xfId="0" applyNumberFormat="1" applyFont="1" applyFill="1" applyBorder="1" applyAlignment="1">
      <alignment horizontal="center" vertical="center" shrinkToFit="1"/>
    </xf>
    <xf numFmtId="49" fontId="5" fillId="2" borderId="8" xfId="0" applyNumberFormat="1" applyFont="1" applyFill="1" applyBorder="1" applyAlignment="1">
      <alignment horizontal="center" vertical="center" shrinkToFit="1"/>
    </xf>
    <xf numFmtId="49" fontId="5" fillId="2" borderId="20" xfId="0" applyNumberFormat="1" applyFont="1" applyFill="1" applyBorder="1" applyAlignment="1">
      <alignment horizontal="center" vertical="center" shrinkToFit="1"/>
    </xf>
    <xf numFmtId="0" fontId="27" fillId="2" borderId="0" xfId="0" applyFont="1" applyFill="1" applyBorder="1" applyAlignment="1">
      <alignment horizontal="right" vertical="top" wrapText="1" indent="1"/>
    </xf>
    <xf numFmtId="0" fontId="19" fillId="2" borderId="33" xfId="0" applyFont="1" applyFill="1" applyBorder="1" applyAlignment="1">
      <alignment horizontal="right" vertical="center" wrapText="1"/>
    </xf>
    <xf numFmtId="0" fontId="19" fillId="2" borderId="34" xfId="0" applyFont="1" applyFill="1" applyBorder="1" applyAlignment="1">
      <alignment horizontal="right" vertical="center" wrapText="1"/>
    </xf>
    <xf numFmtId="0" fontId="19" fillId="2" borderId="39" xfId="0" applyFont="1" applyFill="1" applyBorder="1" applyAlignment="1">
      <alignment horizontal="right" vertical="center" wrapText="1"/>
    </xf>
    <xf numFmtId="0" fontId="19" fillId="2" borderId="31" xfId="0" applyFont="1" applyFill="1" applyBorder="1" applyAlignment="1">
      <alignment horizontal="right" vertical="center" wrapText="1"/>
    </xf>
    <xf numFmtId="0" fontId="6" fillId="2" borderId="35" xfId="0" applyFont="1" applyFill="1" applyBorder="1" applyAlignment="1">
      <alignment horizontal="left" vertical="center" indent="1"/>
    </xf>
    <xf numFmtId="0" fontId="6" fillId="2" borderId="36" xfId="0" applyFont="1" applyFill="1" applyBorder="1" applyAlignment="1">
      <alignment horizontal="left" vertical="center" indent="1"/>
    </xf>
    <xf numFmtId="0" fontId="6" fillId="2" borderId="0" xfId="0" applyFont="1" applyFill="1" applyBorder="1" applyAlignment="1">
      <alignment horizontal="left" vertical="center" indent="1"/>
    </xf>
    <xf numFmtId="0" fontId="6" fillId="2" borderId="17" xfId="0" applyFont="1" applyFill="1" applyBorder="1" applyAlignment="1">
      <alignment horizontal="left" vertical="center" indent="1"/>
    </xf>
    <xf numFmtId="0" fontId="4" fillId="2" borderId="92" xfId="0" applyFont="1" applyFill="1" applyBorder="1" applyAlignment="1">
      <alignment horizontal="left" vertical="center" indent="1"/>
    </xf>
    <xf numFmtId="0" fontId="4" fillId="2" borderId="11" xfId="0" applyFont="1" applyFill="1" applyBorder="1" applyAlignment="1">
      <alignment horizontal="left" vertical="center" indent="1"/>
    </xf>
    <xf numFmtId="0" fontId="4" fillId="2" borderId="83" xfId="0" applyFont="1" applyFill="1" applyBorder="1" applyAlignment="1">
      <alignment horizontal="left" vertical="center" indent="1"/>
    </xf>
    <xf numFmtId="0" fontId="2" fillId="2" borderId="100" xfId="0" applyFont="1" applyFill="1" applyBorder="1" applyAlignment="1">
      <alignment horizontal="distributed" vertical="center" indent="8"/>
    </xf>
    <xf numFmtId="0" fontId="2" fillId="2" borderId="101" xfId="0" applyFont="1" applyFill="1" applyBorder="1" applyAlignment="1">
      <alignment horizontal="distributed" vertical="center" indent="8"/>
    </xf>
    <xf numFmtId="0" fontId="2" fillId="2" borderId="102" xfId="0" applyFont="1" applyFill="1" applyBorder="1" applyAlignment="1">
      <alignment horizontal="distributed" vertical="center" indent="8"/>
    </xf>
    <xf numFmtId="0" fontId="2" fillId="2" borderId="44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distributed" vertical="center" indent="2"/>
    </xf>
    <xf numFmtId="0" fontId="3" fillId="2" borderId="28" xfId="0" applyFont="1" applyFill="1" applyBorder="1" applyAlignment="1">
      <alignment horizontal="distributed" vertical="center" indent="2"/>
    </xf>
    <xf numFmtId="0" fontId="2" fillId="2" borderId="46" xfId="0" applyFont="1" applyFill="1" applyBorder="1" applyAlignment="1">
      <alignment horizontal="distributed" vertical="center" wrapText="1" indent="1"/>
    </xf>
    <xf numFmtId="0" fontId="2" fillId="2" borderId="22" xfId="0" applyFont="1" applyFill="1" applyBorder="1" applyAlignment="1">
      <alignment horizontal="distributed" vertical="center" indent="1"/>
    </xf>
    <xf numFmtId="0" fontId="2" fillId="2" borderId="47" xfId="0" applyFont="1" applyFill="1" applyBorder="1" applyAlignment="1">
      <alignment horizontal="distributed" vertical="center" indent="15"/>
    </xf>
    <xf numFmtId="0" fontId="2" fillId="2" borderId="35" xfId="0" applyFont="1" applyFill="1" applyBorder="1" applyAlignment="1">
      <alignment horizontal="distributed" vertical="center" indent="15"/>
    </xf>
    <xf numFmtId="0" fontId="2" fillId="2" borderId="48" xfId="0" applyFont="1" applyFill="1" applyBorder="1" applyAlignment="1">
      <alignment horizontal="distributed" vertical="center" indent="15"/>
    </xf>
    <xf numFmtId="0" fontId="3" fillId="2" borderId="93" xfId="0" applyFont="1" applyFill="1" applyBorder="1" applyAlignment="1">
      <alignment horizontal="right" vertical="center" wrapText="1"/>
    </xf>
    <xf numFmtId="0" fontId="3" fillId="2" borderId="94" xfId="0" applyFont="1" applyFill="1" applyBorder="1" applyAlignment="1">
      <alignment horizontal="right" vertical="center" wrapText="1"/>
    </xf>
    <xf numFmtId="0" fontId="3" fillId="2" borderId="39" xfId="0" applyFont="1" applyFill="1" applyBorder="1" applyAlignment="1">
      <alignment horizontal="right" vertical="center" wrapText="1"/>
    </xf>
    <xf numFmtId="0" fontId="3" fillId="2" borderId="31" xfId="0" applyFont="1" applyFill="1" applyBorder="1" applyAlignment="1">
      <alignment horizontal="right" vertical="center" wrapText="1"/>
    </xf>
    <xf numFmtId="0" fontId="3" fillId="2" borderId="45" xfId="0" applyFont="1" applyFill="1" applyBorder="1" applyAlignment="1">
      <alignment horizontal="center" vertical="center" textRotation="255" wrapText="1"/>
    </xf>
    <xf numFmtId="0" fontId="3" fillId="2" borderId="87" xfId="0" applyFont="1" applyFill="1" applyBorder="1" applyAlignment="1">
      <alignment horizontal="center" vertical="center" textRotation="255" wrapText="1"/>
    </xf>
    <xf numFmtId="0" fontId="3" fillId="2" borderId="28" xfId="0" applyFont="1" applyFill="1" applyBorder="1" applyAlignment="1">
      <alignment horizontal="center" vertical="center" textRotation="255" wrapText="1"/>
    </xf>
    <xf numFmtId="0" fontId="5" fillId="2" borderId="100" xfId="0" applyFont="1" applyFill="1" applyBorder="1" applyAlignment="1">
      <alignment horizontal="distributed" vertical="center" wrapText="1" indent="2"/>
    </xf>
    <xf numFmtId="0" fontId="5" fillId="2" borderId="102" xfId="0" applyFont="1" applyFill="1" applyBorder="1" applyAlignment="1">
      <alignment horizontal="distributed" vertical="center" wrapText="1" indent="2"/>
    </xf>
    <xf numFmtId="0" fontId="3" fillId="2" borderId="103" xfId="0" applyFont="1" applyFill="1" applyBorder="1" applyAlignment="1">
      <alignment horizontal="right" vertical="center" wrapText="1"/>
    </xf>
    <xf numFmtId="0" fontId="3" fillId="2" borderId="104" xfId="0" applyFont="1" applyFill="1" applyBorder="1" applyAlignment="1">
      <alignment horizontal="right" vertical="center" wrapText="1"/>
    </xf>
    <xf numFmtId="0" fontId="7" fillId="2" borderId="106" xfId="0" applyFont="1" applyFill="1" applyBorder="1" applyAlignment="1">
      <alignment horizontal="center" vertical="center" shrinkToFit="1"/>
    </xf>
    <xf numFmtId="0" fontId="7" fillId="2" borderId="107" xfId="0" applyFont="1" applyFill="1" applyBorder="1" applyAlignment="1">
      <alignment horizontal="center" vertical="center" shrinkToFit="1"/>
    </xf>
    <xf numFmtId="0" fontId="7" fillId="2" borderId="108" xfId="0" applyFont="1" applyFill="1" applyBorder="1" applyAlignment="1">
      <alignment horizontal="center" vertical="center" shrinkToFit="1"/>
    </xf>
    <xf numFmtId="0" fontId="3" fillId="2" borderId="109" xfId="0" applyFont="1" applyFill="1" applyBorder="1" applyAlignment="1">
      <alignment horizontal="left" vertical="center" indent="1"/>
    </xf>
    <xf numFmtId="0" fontId="3" fillId="2" borderId="110" xfId="0" applyFont="1" applyFill="1" applyBorder="1" applyAlignment="1">
      <alignment horizontal="left" vertical="center" indent="1"/>
    </xf>
    <xf numFmtId="0" fontId="3" fillId="2" borderId="125" xfId="0" applyFont="1" applyFill="1" applyBorder="1" applyAlignment="1">
      <alignment horizontal="left" vertical="center" indent="1"/>
    </xf>
    <xf numFmtId="0" fontId="2" fillId="2" borderId="47" xfId="0" applyFont="1" applyFill="1" applyBorder="1" applyAlignment="1">
      <alignment horizontal="right" vertical="center" indent="1"/>
    </xf>
    <xf numFmtId="0" fontId="2" fillId="2" borderId="35" xfId="0" applyFont="1" applyFill="1" applyBorder="1" applyAlignment="1">
      <alignment horizontal="right" vertical="center" indent="1"/>
    </xf>
    <xf numFmtId="0" fontId="2" fillId="2" borderId="48" xfId="0" applyFont="1" applyFill="1" applyBorder="1" applyAlignment="1">
      <alignment horizontal="right" vertical="center" indent="1"/>
    </xf>
    <xf numFmtId="0" fontId="17" fillId="2" borderId="0" xfId="0" applyFont="1" applyFill="1" applyBorder="1" applyAlignment="1">
      <alignment horizontal="distributed" vertical="center" shrinkToFit="1"/>
    </xf>
    <xf numFmtId="0" fontId="16" fillId="2" borderId="0" xfId="0" applyFont="1" applyFill="1" applyAlignment="1">
      <alignment horizontal="center" vertical="center"/>
    </xf>
    <xf numFmtId="0" fontId="17" fillId="2" borderId="0" xfId="0" applyFont="1" applyFill="1" applyBorder="1" applyAlignment="1">
      <alignment horizontal="center" vertical="center" shrinkToFit="1"/>
    </xf>
    <xf numFmtId="0" fontId="23" fillId="2" borderId="0" xfId="0" applyFont="1" applyFill="1" applyBorder="1" applyAlignment="1">
      <alignment horizontal="distributed" vertical="center" justifyLastLine="1" shrinkToFit="1"/>
    </xf>
    <xf numFmtId="14" fontId="3" fillId="2" borderId="0" xfId="0" applyNumberFormat="1" applyFont="1" applyFill="1" applyBorder="1" applyAlignment="1">
      <alignment horizontal="center" vertical="center" shrinkToFit="1"/>
    </xf>
    <xf numFmtId="0" fontId="2" fillId="2" borderId="81" xfId="0" applyFont="1" applyFill="1" applyBorder="1" applyAlignment="1">
      <alignment horizontal="left" vertical="center" indent="1"/>
    </xf>
    <xf numFmtId="0" fontId="2" fillId="2" borderId="9" xfId="0" applyFont="1" applyFill="1" applyBorder="1" applyAlignment="1">
      <alignment horizontal="left" vertical="center" indent="1"/>
    </xf>
    <xf numFmtId="0" fontId="2" fillId="2" borderId="82" xfId="0" applyFont="1" applyFill="1" applyBorder="1" applyAlignment="1">
      <alignment horizontal="left" vertical="center" indent="1"/>
    </xf>
    <xf numFmtId="0" fontId="19" fillId="2" borderId="42" xfId="0" applyFont="1" applyFill="1" applyBorder="1" applyAlignment="1">
      <alignment horizontal="left" vertical="center" indent="1"/>
    </xf>
    <xf numFmtId="0" fontId="19" fillId="2" borderId="41" xfId="0" applyFont="1" applyFill="1" applyBorder="1" applyAlignment="1">
      <alignment horizontal="left" vertical="center" indent="1"/>
    </xf>
    <xf numFmtId="0" fontId="19" fillId="2" borderId="43" xfId="0" applyFont="1" applyFill="1" applyBorder="1" applyAlignment="1">
      <alignment horizontal="left" vertical="center" indent="1"/>
    </xf>
    <xf numFmtId="0" fontId="3" fillId="2" borderId="89" xfId="0" applyFont="1" applyFill="1" applyBorder="1" applyAlignment="1">
      <alignment horizontal="center" vertical="center" textRotation="255" shrinkToFit="1"/>
    </xf>
    <xf numFmtId="0" fontId="3" fillId="2" borderId="87" xfId="0" applyFont="1" applyFill="1" applyBorder="1" applyAlignment="1">
      <alignment horizontal="center" vertical="center" textRotation="255" shrinkToFit="1"/>
    </xf>
    <xf numFmtId="0" fontId="3" fillId="2" borderId="90" xfId="0" applyFont="1" applyFill="1" applyBorder="1" applyAlignment="1">
      <alignment horizontal="center" vertical="center" textRotation="255" shrinkToFi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2" fillId="2" borderId="100" xfId="0" applyFont="1" applyFill="1" applyBorder="1" applyAlignment="1">
      <alignment horizontal="distributed" vertical="center" indent="2"/>
    </xf>
    <xf numFmtId="0" fontId="2" fillId="2" borderId="102" xfId="0" applyFont="1" applyFill="1" applyBorder="1" applyAlignment="1">
      <alignment horizontal="distributed" vertical="center" indent="2"/>
    </xf>
    <xf numFmtId="0" fontId="19" fillId="2" borderId="30" xfId="0" applyFont="1" applyFill="1" applyBorder="1" applyAlignment="1">
      <alignment horizontal="left" vertical="center" indent="1" shrinkToFit="1"/>
    </xf>
    <xf numFmtId="0" fontId="19" fillId="2" borderId="4" xfId="0" applyFont="1" applyFill="1" applyBorder="1" applyAlignment="1">
      <alignment horizontal="left" vertical="center" indent="1" shrinkToFit="1"/>
    </xf>
    <xf numFmtId="0" fontId="19" fillId="2" borderId="40" xfId="0" applyFont="1" applyFill="1" applyBorder="1" applyAlignment="1">
      <alignment horizontal="left" vertical="center" indent="1" shrinkToFit="1"/>
    </xf>
    <xf numFmtId="0" fontId="5" fillId="2" borderId="3" xfId="0" applyFont="1" applyFill="1" applyBorder="1" applyAlignment="1">
      <alignment horizontal="left" vertical="center" indent="1" shrinkToFit="1"/>
    </xf>
    <xf numFmtId="0" fontId="5" fillId="2" borderId="18" xfId="0" applyFont="1" applyFill="1" applyBorder="1" applyAlignment="1">
      <alignment horizontal="left" vertical="center" indent="1" shrinkToFit="1"/>
    </xf>
    <xf numFmtId="0" fontId="3" fillId="2" borderId="30" xfId="0" applyFont="1" applyFill="1" applyBorder="1" applyAlignment="1">
      <alignment horizontal="left" vertical="center" indent="1"/>
    </xf>
    <xf numFmtId="0" fontId="3" fillId="2" borderId="4" xfId="0" applyFont="1" applyFill="1" applyBorder="1" applyAlignment="1">
      <alignment horizontal="left" vertical="center" indent="1"/>
    </xf>
    <xf numFmtId="0" fontId="3" fillId="2" borderId="29" xfId="0" applyFont="1" applyFill="1" applyBorder="1" applyAlignment="1">
      <alignment horizontal="left" vertical="center" indent="1"/>
    </xf>
    <xf numFmtId="0" fontId="3" fillId="2" borderId="8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5" xfId="0" applyFont="1" applyFill="1" applyBorder="1" applyAlignment="1">
      <alignment horizontal="center" vertical="center"/>
    </xf>
    <xf numFmtId="14" fontId="2" fillId="2" borderId="67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7" fillId="2" borderId="0" xfId="0" applyFont="1" applyFill="1" applyBorder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5" fontId="17" fillId="2" borderId="0" xfId="0" applyNumberFormat="1" applyFont="1" applyFill="1" applyBorder="1" applyAlignment="1">
      <alignment horizontal="left" vertical="top" shrinkToFit="1"/>
    </xf>
    <xf numFmtId="0" fontId="7" fillId="2" borderId="0" xfId="0" quotePrefix="1" applyFont="1" applyFill="1" applyBorder="1" applyAlignment="1">
      <alignment horizontal="left"/>
    </xf>
    <xf numFmtId="0" fontId="3" fillId="2" borderId="79" xfId="0" applyFont="1" applyFill="1" applyBorder="1" applyAlignment="1">
      <alignment horizontal="left" vertical="center" wrapText="1" indent="1"/>
    </xf>
    <xf numFmtId="0" fontId="3" fillId="2" borderId="37" xfId="0" applyFont="1" applyFill="1" applyBorder="1" applyAlignment="1">
      <alignment horizontal="left" vertical="center" wrapText="1" indent="1"/>
    </xf>
    <xf numFmtId="0" fontId="3" fillId="2" borderId="38" xfId="0" applyFont="1" applyFill="1" applyBorder="1" applyAlignment="1">
      <alignment horizontal="left" vertical="center" wrapText="1" indent="1"/>
    </xf>
    <xf numFmtId="0" fontId="2" fillId="2" borderId="30" xfId="0" applyFont="1" applyFill="1" applyBorder="1" applyAlignment="1">
      <alignment horizontal="left" vertical="center" indent="1"/>
    </xf>
    <xf numFmtId="0" fontId="2" fillId="2" borderId="4" xfId="0" applyFont="1" applyFill="1" applyBorder="1" applyAlignment="1">
      <alignment horizontal="left" vertical="center" indent="1"/>
    </xf>
    <xf numFmtId="0" fontId="2" fillId="2" borderId="40" xfId="0" applyFont="1" applyFill="1" applyBorder="1" applyAlignment="1">
      <alignment horizontal="left" vertical="center" indent="1"/>
    </xf>
    <xf numFmtId="0" fontId="3" fillId="2" borderId="109" xfId="0" applyFont="1" applyFill="1" applyBorder="1" applyAlignment="1">
      <alignment horizontal="left" vertical="center" wrapText="1" indent="1"/>
    </xf>
    <xf numFmtId="0" fontId="3" fillId="2" borderId="110" xfId="0" applyFont="1" applyFill="1" applyBorder="1" applyAlignment="1">
      <alignment horizontal="left" vertical="center" wrapText="1" indent="1"/>
    </xf>
    <xf numFmtId="0" fontId="3" fillId="2" borderId="111" xfId="0" applyFont="1" applyFill="1" applyBorder="1" applyAlignment="1">
      <alignment horizontal="left" vertical="center" wrapText="1" indent="1"/>
    </xf>
    <xf numFmtId="14" fontId="3" fillId="2" borderId="69" xfId="0" applyNumberFormat="1" applyFont="1" applyFill="1" applyBorder="1" applyAlignment="1">
      <alignment horizontal="center" vertical="center" shrinkToFit="1"/>
    </xf>
    <xf numFmtId="14" fontId="3" fillId="2" borderId="70" xfId="0" applyNumberFormat="1" applyFont="1" applyFill="1" applyBorder="1" applyAlignment="1">
      <alignment horizontal="center" vertical="center" shrinkToFit="1"/>
    </xf>
    <xf numFmtId="14" fontId="3" fillId="2" borderId="71" xfId="0" applyNumberFormat="1" applyFont="1" applyFill="1" applyBorder="1" applyAlignment="1">
      <alignment horizontal="center" vertical="center" shrinkToFit="1"/>
    </xf>
    <xf numFmtId="14" fontId="3" fillId="2" borderId="72" xfId="0" applyNumberFormat="1" applyFont="1" applyFill="1" applyBorder="1" applyAlignment="1">
      <alignment horizontal="center" vertical="center" shrinkToFit="1"/>
    </xf>
    <xf numFmtId="0" fontId="2" fillId="2" borderId="0" xfId="0" applyFont="1" applyFill="1" applyAlignment="1">
      <alignment vertical="center"/>
    </xf>
    <xf numFmtId="0" fontId="22" fillId="2" borderId="109" xfId="0" applyFont="1" applyFill="1" applyBorder="1" applyAlignment="1">
      <alignment horizontal="left" vertical="center" indent="1"/>
    </xf>
    <xf numFmtId="0" fontId="22" fillId="2" borderId="110" xfId="0" applyFont="1" applyFill="1" applyBorder="1" applyAlignment="1">
      <alignment horizontal="left" vertical="center" indent="1"/>
    </xf>
    <xf numFmtId="0" fontId="22" fillId="2" borderId="125" xfId="0" applyFont="1" applyFill="1" applyBorder="1" applyAlignment="1">
      <alignment horizontal="left" vertical="center" indent="1"/>
    </xf>
    <xf numFmtId="0" fontId="36" fillId="2" borderId="30" xfId="0" applyFont="1" applyFill="1" applyBorder="1" applyAlignment="1">
      <alignment horizontal="left" vertical="center" indent="1" shrinkToFit="1"/>
    </xf>
    <xf numFmtId="0" fontId="36" fillId="2" borderId="4" xfId="0" applyFont="1" applyFill="1" applyBorder="1" applyAlignment="1">
      <alignment horizontal="left" vertical="center" indent="1" shrinkToFit="1"/>
    </xf>
    <xf numFmtId="0" fontId="36" fillId="2" borderId="40" xfId="0" applyFont="1" applyFill="1" applyBorder="1" applyAlignment="1">
      <alignment horizontal="left" vertical="center" indent="1" shrinkToFit="1"/>
    </xf>
    <xf numFmtId="0" fontId="36" fillId="2" borderId="42" xfId="0" applyFont="1" applyFill="1" applyBorder="1" applyAlignment="1">
      <alignment horizontal="left" vertical="center" indent="1"/>
    </xf>
    <xf numFmtId="0" fontId="36" fillId="2" borderId="41" xfId="0" applyFont="1" applyFill="1" applyBorder="1" applyAlignment="1">
      <alignment horizontal="left" vertical="center" indent="1"/>
    </xf>
    <xf numFmtId="0" fontId="36" fillId="2" borderId="43" xfId="0" applyFont="1" applyFill="1" applyBorder="1" applyAlignment="1">
      <alignment horizontal="left" vertical="center" indent="1"/>
    </xf>
    <xf numFmtId="0" fontId="21" fillId="2" borderId="0" xfId="0" applyFont="1" applyFill="1" applyBorder="1" applyAlignment="1">
      <alignment horizontal="distributed" vertical="center" shrinkToFit="1"/>
    </xf>
    <xf numFmtId="0" fontId="38" fillId="2" borderId="67" xfId="0" applyFont="1" applyFill="1" applyBorder="1" applyAlignment="1">
      <alignment horizontal="distributed" vertical="center" justifyLastLine="1"/>
    </xf>
    <xf numFmtId="0" fontId="19" fillId="2" borderId="103" xfId="0" applyFont="1" applyFill="1" applyBorder="1" applyAlignment="1">
      <alignment horizontal="right" vertical="center" wrapText="1"/>
    </xf>
    <xf numFmtId="0" fontId="19" fillId="2" borderId="104" xfId="0" applyFont="1" applyFill="1" applyBorder="1" applyAlignment="1">
      <alignment horizontal="right" vertical="center" wrapText="1"/>
    </xf>
    <xf numFmtId="0" fontId="12" fillId="2" borderId="126" xfId="0" applyFont="1" applyFill="1" applyBorder="1" applyAlignment="1">
      <alignment horizontal="left" vertical="center" indent="1"/>
    </xf>
    <xf numFmtId="0" fontId="12" fillId="2" borderId="35" xfId="0" applyFont="1" applyFill="1" applyBorder="1" applyAlignment="1">
      <alignment horizontal="left" vertical="center" indent="1"/>
    </xf>
    <xf numFmtId="0" fontId="12" fillId="2" borderId="36" xfId="0" applyFont="1" applyFill="1" applyBorder="1" applyAlignment="1">
      <alignment horizontal="left" vertical="center" indent="1"/>
    </xf>
    <xf numFmtId="0" fontId="12" fillId="2" borderId="84" xfId="0" applyFont="1" applyFill="1" applyBorder="1" applyAlignment="1">
      <alignment horizontal="left" vertical="center" indent="1"/>
    </xf>
    <xf numFmtId="0" fontId="12" fillId="2" borderId="26" xfId="0" applyFont="1" applyFill="1" applyBorder="1" applyAlignment="1">
      <alignment horizontal="left" vertical="center" indent="1"/>
    </xf>
    <xf numFmtId="0" fontId="12" fillId="2" borderId="127" xfId="0" applyFont="1" applyFill="1" applyBorder="1" applyAlignment="1">
      <alignment horizontal="left" vertical="center" indent="1"/>
    </xf>
    <xf numFmtId="0" fontId="22" fillId="2" borderId="79" xfId="0" applyFont="1" applyFill="1" applyBorder="1" applyAlignment="1">
      <alignment horizontal="left" vertical="center" wrapText="1" indent="1"/>
    </xf>
    <xf numFmtId="0" fontId="22" fillId="2" borderId="37" xfId="0" applyFont="1" applyFill="1" applyBorder="1" applyAlignment="1">
      <alignment horizontal="left" vertical="center" wrapText="1" indent="1"/>
    </xf>
    <xf numFmtId="0" fontId="22" fillId="2" borderId="38" xfId="0" applyFont="1" applyFill="1" applyBorder="1" applyAlignment="1">
      <alignment horizontal="left" vertical="center" wrapText="1" indent="1"/>
    </xf>
    <xf numFmtId="0" fontId="10" fillId="2" borderId="81" xfId="0" applyFont="1" applyFill="1" applyBorder="1" applyAlignment="1">
      <alignment horizontal="left" vertical="center" indent="1"/>
    </xf>
    <xf numFmtId="0" fontId="10" fillId="2" borderId="9" xfId="0" applyFont="1" applyFill="1" applyBorder="1" applyAlignment="1">
      <alignment horizontal="left" vertical="center" indent="1"/>
    </xf>
    <xf numFmtId="0" fontId="10" fillId="2" borderId="105" xfId="0" applyFont="1" applyFill="1" applyBorder="1" applyAlignment="1">
      <alignment horizontal="left" vertical="center" indent="1"/>
    </xf>
    <xf numFmtId="0" fontId="9" fillId="2" borderId="81" xfId="0" applyFont="1" applyFill="1" applyBorder="1" applyAlignment="1">
      <alignment horizontal="left" vertical="center" indent="1"/>
    </xf>
    <xf numFmtId="0" fontId="9" fillId="2" borderId="9" xfId="0" applyFont="1" applyFill="1" applyBorder="1" applyAlignment="1">
      <alignment horizontal="left" vertical="center" indent="1"/>
    </xf>
    <xf numFmtId="0" fontId="9" fillId="2" borderId="82" xfId="0" applyFont="1" applyFill="1" applyBorder="1" applyAlignment="1">
      <alignment horizontal="left" vertical="center" indent="1"/>
    </xf>
    <xf numFmtId="0" fontId="22" fillId="2" borderId="109" xfId="0" applyFont="1" applyFill="1" applyBorder="1" applyAlignment="1">
      <alignment horizontal="left" vertical="center" wrapText="1" indent="1"/>
    </xf>
    <xf numFmtId="0" fontId="22" fillId="2" borderId="110" xfId="0" applyFont="1" applyFill="1" applyBorder="1" applyAlignment="1">
      <alignment horizontal="left" vertical="center" wrapText="1" indent="1"/>
    </xf>
    <xf numFmtId="0" fontId="22" fillId="2" borderId="111" xfId="0" applyFont="1" applyFill="1" applyBorder="1" applyAlignment="1">
      <alignment horizontal="left" vertical="center" wrapText="1" indent="1"/>
    </xf>
    <xf numFmtId="0" fontId="22" fillId="2" borderId="30" xfId="0" applyFont="1" applyFill="1" applyBorder="1" applyAlignment="1">
      <alignment horizontal="left" vertical="center" indent="1"/>
    </xf>
    <xf numFmtId="0" fontId="22" fillId="2" borderId="4" xfId="0" applyFont="1" applyFill="1" applyBorder="1" applyAlignment="1">
      <alignment horizontal="left" vertical="center" indent="1"/>
    </xf>
    <xf numFmtId="0" fontId="22" fillId="2" borderId="29" xfId="0" applyFont="1" applyFill="1" applyBorder="1" applyAlignment="1">
      <alignment horizontal="left" vertical="center" indent="1"/>
    </xf>
    <xf numFmtId="0" fontId="9" fillId="2" borderId="30" xfId="0" applyFont="1" applyFill="1" applyBorder="1" applyAlignment="1">
      <alignment horizontal="left" vertical="center" indent="1"/>
    </xf>
    <xf numFmtId="0" fontId="9" fillId="2" borderId="4" xfId="0" applyFont="1" applyFill="1" applyBorder="1" applyAlignment="1">
      <alignment horizontal="left" vertical="center" indent="1"/>
    </xf>
    <xf numFmtId="0" fontId="9" fillId="2" borderId="40" xfId="0" applyFont="1" applyFill="1" applyBorder="1" applyAlignment="1">
      <alignment horizontal="left" vertical="center" indent="1"/>
    </xf>
    <xf numFmtId="0" fontId="20" fillId="2" borderId="0" xfId="0" applyFont="1" applyFill="1" applyBorder="1" applyAlignment="1">
      <alignment horizontal="center" vertical="top" wrapText="1"/>
    </xf>
    <xf numFmtId="0" fontId="19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 shrinkToFit="1"/>
    </xf>
    <xf numFmtId="0" fontId="5" fillId="2" borderId="117" xfId="0" applyFont="1" applyFill="1" applyBorder="1" applyAlignment="1">
      <alignment horizontal="right" vertical="center" shrinkToFit="1"/>
    </xf>
    <xf numFmtId="0" fontId="5" fillId="2" borderId="41" xfId="0" applyFont="1" applyFill="1" applyBorder="1" applyAlignment="1">
      <alignment horizontal="right" vertical="center" shrinkToFit="1"/>
    </xf>
    <xf numFmtId="0" fontId="5" fillId="2" borderId="77" xfId="0" applyFont="1" applyFill="1" applyBorder="1" applyAlignment="1">
      <alignment horizontal="right" vertical="center" shrinkToFit="1"/>
    </xf>
    <xf numFmtId="0" fontId="5" fillId="2" borderId="4" xfId="0" applyFont="1" applyFill="1" applyBorder="1" applyAlignment="1">
      <alignment horizontal="right" vertical="center" shrinkToFit="1"/>
    </xf>
    <xf numFmtId="0" fontId="34" fillId="2" borderId="76" xfId="0" applyFont="1" applyFill="1" applyBorder="1" applyAlignment="1">
      <alignment horizontal="center" vertical="center" wrapText="1"/>
    </xf>
    <xf numFmtId="0" fontId="34" fillId="2" borderId="37" xfId="0" applyFont="1" applyFill="1" applyBorder="1" applyAlignment="1">
      <alignment horizontal="center" vertical="center" wrapText="1"/>
    </xf>
    <xf numFmtId="0" fontId="34" fillId="2" borderId="38" xfId="0" applyFont="1" applyFill="1" applyBorder="1" applyAlignment="1">
      <alignment horizontal="center" vertical="center" wrapText="1"/>
    </xf>
    <xf numFmtId="0" fontId="3" fillId="2" borderId="129" xfId="0" applyFont="1" applyFill="1" applyBorder="1" applyAlignment="1">
      <alignment horizontal="right" vertical="center" shrinkToFit="1"/>
    </xf>
    <xf numFmtId="0" fontId="3" fillId="2" borderId="65" xfId="0" applyFont="1" applyFill="1" applyBorder="1" applyAlignment="1">
      <alignment horizontal="right" vertical="center" shrinkToFit="1"/>
    </xf>
    <xf numFmtId="0" fontId="6" fillId="2" borderId="128" xfId="0" applyFont="1" applyFill="1" applyBorder="1" applyAlignment="1">
      <alignment horizontal="left" vertical="center" indent="1"/>
    </xf>
    <xf numFmtId="0" fontId="6" fillId="2" borderId="1" xfId="0" applyFont="1" applyFill="1" applyBorder="1" applyAlignment="1">
      <alignment horizontal="left" vertical="center" indent="1"/>
    </xf>
    <xf numFmtId="0" fontId="4" fillId="2" borderId="128" xfId="0" applyFont="1" applyFill="1" applyBorder="1" applyAlignment="1">
      <alignment horizontal="left" vertical="center" indent="1"/>
    </xf>
    <xf numFmtId="0" fontId="4" fillId="2" borderId="1" xfId="0" applyFont="1" applyFill="1" applyBorder="1" applyAlignment="1">
      <alignment horizontal="left" vertical="center" indent="1"/>
    </xf>
    <xf numFmtId="0" fontId="4" fillId="2" borderId="1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left" vertical="center" indent="1"/>
    </xf>
    <xf numFmtId="0" fontId="2" fillId="2" borderId="41" xfId="0" applyFont="1" applyFill="1" applyBorder="1" applyAlignment="1">
      <alignment horizontal="left" vertical="center" indent="1"/>
    </xf>
    <xf numFmtId="0" fontId="2" fillId="2" borderId="43" xfId="0" applyFont="1" applyFill="1" applyBorder="1" applyAlignment="1">
      <alignment horizontal="left" vertical="center" indent="1"/>
    </xf>
    <xf numFmtId="0" fontId="15" fillId="2" borderId="0" xfId="0" applyFont="1" applyFill="1" applyBorder="1" applyAlignment="1">
      <alignment horizontal="center" vertical="center" shrinkToFit="1"/>
    </xf>
    <xf numFmtId="0" fontId="16" fillId="2" borderId="0" xfId="0" applyFont="1" applyFill="1" applyAlignment="1">
      <alignment horizontal="center" vertical="center" shrinkToFit="1"/>
    </xf>
    <xf numFmtId="0" fontId="15" fillId="2" borderId="0" xfId="0" applyFont="1" applyFill="1" applyBorder="1" applyAlignment="1">
      <alignment horizontal="center" vertical="center"/>
    </xf>
    <xf numFmtId="0" fontId="2" fillId="2" borderId="100" xfId="0" applyFont="1" applyFill="1" applyBorder="1" applyAlignment="1">
      <alignment horizontal="distributed" vertical="center" wrapText="1" indent="2"/>
    </xf>
    <xf numFmtId="0" fontId="2" fillId="2" borderId="102" xfId="0" applyFont="1" applyFill="1" applyBorder="1" applyAlignment="1">
      <alignment horizontal="distributed" vertical="center" wrapText="1" indent="2"/>
    </xf>
    <xf numFmtId="0" fontId="5" fillId="0" borderId="4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distributed" vertical="center" indent="11"/>
    </xf>
    <xf numFmtId="0" fontId="2" fillId="2" borderId="35" xfId="0" applyFont="1" applyFill="1" applyBorder="1" applyAlignment="1">
      <alignment horizontal="distributed" vertical="center" indent="11"/>
    </xf>
    <xf numFmtId="0" fontId="2" fillId="2" borderId="47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textRotation="255"/>
    </xf>
    <xf numFmtId="0" fontId="2" fillId="2" borderId="103" xfId="0" applyFont="1" applyFill="1" applyBorder="1" applyAlignment="1">
      <alignment horizontal="center" vertical="center" textRotation="255"/>
    </xf>
    <xf numFmtId="0" fontId="3" fillId="2" borderId="46" xfId="0" applyFont="1" applyFill="1" applyBorder="1" applyAlignment="1">
      <alignment horizontal="distributed" vertical="center" indent="2"/>
    </xf>
    <xf numFmtId="0" fontId="3" fillId="2" borderId="22" xfId="0" applyFont="1" applyFill="1" applyBorder="1" applyAlignment="1">
      <alignment horizontal="distributed" vertical="center" indent="2"/>
    </xf>
    <xf numFmtId="0" fontId="5" fillId="2" borderId="6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 shrinkToFit="1"/>
    </xf>
    <xf numFmtId="0" fontId="7" fillId="2" borderId="35" xfId="0" applyFont="1" applyFill="1" applyBorder="1" applyAlignment="1">
      <alignment horizontal="right" vertical="top"/>
    </xf>
    <xf numFmtId="0" fontId="7" fillId="2" borderId="0" xfId="0" applyFont="1" applyFill="1" applyBorder="1" applyAlignment="1">
      <alignment horizontal="right" vertical="top"/>
    </xf>
    <xf numFmtId="0" fontId="5" fillId="2" borderId="3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right" vertical="center" shrinkToFit="1"/>
    </xf>
    <xf numFmtId="0" fontId="36" fillId="2" borderId="1" xfId="0" applyFont="1" applyFill="1" applyBorder="1" applyAlignment="1">
      <alignment horizontal="left" vertical="center" indent="1"/>
    </xf>
    <xf numFmtId="0" fontId="4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 vertical="center" indent="1"/>
    </xf>
    <xf numFmtId="0" fontId="5" fillId="2" borderId="64" xfId="0" applyFont="1" applyFill="1" applyBorder="1" applyAlignment="1">
      <alignment horizontal="right" vertical="center" shrinkToFit="1"/>
    </xf>
    <xf numFmtId="0" fontId="22" fillId="2" borderId="65" xfId="0" applyFont="1" applyFill="1" applyBorder="1" applyAlignment="1">
      <alignment horizontal="left" vertical="center" indent="1" shrinkToFit="1"/>
    </xf>
    <xf numFmtId="0" fontId="9" fillId="2" borderId="42" xfId="0" applyFont="1" applyFill="1" applyBorder="1" applyAlignment="1">
      <alignment horizontal="left" vertical="center" indent="1"/>
    </xf>
    <xf numFmtId="0" fontId="9" fillId="2" borderId="41" xfId="0" applyFont="1" applyFill="1" applyBorder="1" applyAlignment="1">
      <alignment horizontal="left" vertical="center" indent="1"/>
    </xf>
    <xf numFmtId="0" fontId="9" fillId="2" borderId="43" xfId="0" applyFont="1" applyFill="1" applyBorder="1" applyAlignment="1">
      <alignment horizontal="left" vertical="center" indent="1"/>
    </xf>
    <xf numFmtId="0" fontId="2" fillId="2" borderId="44" xfId="0" applyFont="1" applyFill="1" applyBorder="1" applyAlignment="1">
      <alignment horizontal="center" vertical="center" textRotation="255"/>
    </xf>
    <xf numFmtId="0" fontId="2" fillId="2" borderId="50" xfId="0" applyFont="1" applyFill="1" applyBorder="1" applyAlignment="1">
      <alignment horizontal="center" vertical="center" textRotation="255"/>
    </xf>
    <xf numFmtId="0" fontId="5" fillId="2" borderId="2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shrinkToFit="1"/>
    </xf>
    <xf numFmtId="0" fontId="11" fillId="2" borderId="19" xfId="0" applyFont="1" applyFill="1" applyBorder="1" applyAlignment="1">
      <alignment horizontal="center" vertical="center" shrinkToFit="1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18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32">
    <dxf>
      <font>
        <b/>
        <i val="0"/>
        <color rgb="FFFF99FF"/>
      </font>
    </dxf>
    <dxf>
      <font>
        <color theme="0"/>
      </font>
    </dxf>
    <dxf>
      <font>
        <b/>
        <i val="0"/>
        <color rgb="FFFF99F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99FF"/>
      </font>
    </dxf>
    <dxf>
      <font>
        <color theme="0"/>
      </font>
    </dxf>
    <dxf>
      <font>
        <b/>
        <i val="0"/>
        <color rgb="FFFF99F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00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160867</xdr:colOff>
      <xdr:row>2</xdr:row>
      <xdr:rowOff>194735</xdr:rowOff>
    </xdr:from>
    <xdr:to>
      <xdr:col>11</xdr:col>
      <xdr:colOff>635001</xdr:colOff>
      <xdr:row>4</xdr:row>
      <xdr:rowOff>127001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6860E285-3C8A-4030-A765-36C15A8B2927}"/>
            </a:ext>
          </a:extLst>
        </xdr:cNvPr>
        <xdr:cNvSpPr/>
      </xdr:nvSpPr>
      <xdr:spPr>
        <a:xfrm>
          <a:off x="8627534" y="694268"/>
          <a:ext cx="2362200" cy="872066"/>
        </a:xfrm>
        <a:prstGeom prst="wedgeRoundRectCallout">
          <a:avLst>
            <a:gd name="adj1" fmla="val 39476"/>
            <a:gd name="adj2" fmla="val 140377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atin typeface="メイリオ" panose="020B0604030504040204" pitchFamily="50" charset="-128"/>
              <a:ea typeface="メイリオ" panose="020B0604030504040204" pitchFamily="50" charset="-128"/>
            </a:rPr>
            <a:t>■記入例</a:t>
          </a:r>
          <a:endParaRPr kumimoji="1" lang="en-US" altLang="ja-JP" sz="12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200">
              <a:latin typeface="メイリオ" panose="020B0604030504040204" pitchFamily="50" charset="-128"/>
              <a:ea typeface="メイリオ" panose="020B0604030504040204" pitchFamily="50" charset="-128"/>
            </a:rPr>
            <a:t>○を選択して下さい。</a:t>
          </a:r>
          <a:endParaRPr kumimoji="1" lang="en-US" altLang="ja-JP" sz="12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9</xdr:col>
      <xdr:colOff>815340</xdr:colOff>
      <xdr:row>23</xdr:row>
      <xdr:rowOff>0</xdr:rowOff>
    </xdr:from>
    <xdr:to>
      <xdr:col>10</xdr:col>
      <xdr:colOff>2682240</xdr:colOff>
      <xdr:row>24</xdr:row>
      <xdr:rowOff>281940</xdr:rowOff>
    </xdr:to>
    <xdr:sp macro="" textlink="">
      <xdr:nvSpPr>
        <xdr:cNvPr id="11" name="吹き出し: 角を丸めた四角形 10">
          <a:extLst>
            <a:ext uri="{FF2B5EF4-FFF2-40B4-BE49-F238E27FC236}">
              <a16:creationId xmlns:a16="http://schemas.microsoft.com/office/drawing/2014/main" id="{B589DEAE-2FD9-4AED-8176-116C2CFCB987}"/>
            </a:ext>
          </a:extLst>
        </xdr:cNvPr>
        <xdr:cNvSpPr/>
      </xdr:nvSpPr>
      <xdr:spPr>
        <a:xfrm>
          <a:off x="8374380" y="7513320"/>
          <a:ext cx="2948940" cy="929640"/>
        </a:xfrm>
        <a:prstGeom prst="wedgeRoundRectCallout">
          <a:avLst>
            <a:gd name="adj1" fmla="val -22833"/>
            <a:gd name="adj2" fmla="val 75203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atin typeface="メイリオ" panose="020B0604030504040204" pitchFamily="50" charset="-128"/>
              <a:ea typeface="メイリオ" panose="020B0604030504040204" pitchFamily="50" charset="-128"/>
            </a:rPr>
            <a:t>■記入例</a:t>
          </a:r>
          <a:endParaRPr kumimoji="1" lang="en-US" altLang="ja-JP" sz="12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200">
              <a:latin typeface="メイリオ" panose="020B0604030504040204" pitchFamily="50" charset="-128"/>
              <a:ea typeface="メイリオ" panose="020B0604030504040204" pitchFamily="50" charset="-128"/>
            </a:rPr>
            <a:t>複数チーム</a:t>
          </a:r>
          <a:r>
            <a:rPr kumimoji="1" lang="en-US" altLang="ja-JP" sz="1200">
              <a:latin typeface="メイリオ" panose="020B0604030504040204" pitchFamily="50" charset="-128"/>
              <a:ea typeface="メイリオ" panose="020B0604030504040204" pitchFamily="50" charset="-128"/>
            </a:rPr>
            <a:t>(A5</a:t>
          </a:r>
          <a:r>
            <a:rPr kumimoji="1" lang="ja-JP" altLang="en-US" sz="1200">
              <a:latin typeface="メイリオ" panose="020B0604030504040204" pitchFamily="50" charset="-128"/>
              <a:ea typeface="メイリオ" panose="020B0604030504040204" pitchFamily="50" charset="-128"/>
            </a:rPr>
            <a:t>名</a:t>
          </a:r>
          <a:r>
            <a:rPr kumimoji="1" lang="en-US" altLang="ja-JP" sz="1200">
              <a:latin typeface="メイリオ" panose="020B0604030504040204" pitchFamily="50" charset="-128"/>
              <a:ea typeface="メイリオ" panose="020B0604030504040204" pitchFamily="50" charset="-128"/>
            </a:rPr>
            <a:t>,B6</a:t>
          </a:r>
          <a:r>
            <a:rPr kumimoji="1" lang="ja-JP" altLang="en-US" sz="1200">
              <a:latin typeface="メイリオ" panose="020B0604030504040204" pitchFamily="50" charset="-128"/>
              <a:ea typeface="メイリオ" panose="020B0604030504040204" pitchFamily="50" charset="-128"/>
            </a:rPr>
            <a:t>名</a:t>
          </a:r>
          <a:r>
            <a:rPr kumimoji="1" lang="en-US" altLang="ja-JP" sz="1200">
              <a:latin typeface="メイリオ" panose="020B0604030504040204" pitchFamily="50" charset="-128"/>
              <a:ea typeface="メイリオ" panose="020B0604030504040204" pitchFamily="50" charset="-128"/>
            </a:rPr>
            <a:t>,C9</a:t>
          </a:r>
          <a:r>
            <a:rPr kumimoji="1" lang="ja-JP" altLang="en-US" sz="1200">
              <a:latin typeface="メイリオ" panose="020B0604030504040204" pitchFamily="50" charset="-128"/>
              <a:ea typeface="メイリオ" panose="020B0604030504040204" pitchFamily="50" charset="-128"/>
            </a:rPr>
            <a:t>名</a:t>
          </a:r>
          <a:r>
            <a:rPr kumimoji="1" lang="en-US" altLang="ja-JP" sz="1200">
              <a:latin typeface="メイリオ" panose="020B0604030504040204" pitchFamily="50" charset="-128"/>
              <a:ea typeface="メイリオ" panose="020B0604030504040204" pitchFamily="50" charset="-128"/>
            </a:rPr>
            <a:t>)</a:t>
          </a:r>
          <a:r>
            <a:rPr kumimoji="1" lang="ja-JP" altLang="en-US" sz="1200">
              <a:latin typeface="メイリオ" panose="020B0604030504040204" pitchFamily="50" charset="-128"/>
              <a:ea typeface="メイリオ" panose="020B0604030504040204" pitchFamily="50" charset="-128"/>
            </a:rPr>
            <a:t>の場合</a:t>
          </a:r>
        </a:p>
      </xdr:txBody>
    </xdr:sp>
    <xdr:clientData/>
  </xdr:twoCellAnchor>
  <xdr:twoCellAnchor>
    <xdr:from>
      <xdr:col>5</xdr:col>
      <xdr:colOff>624840</xdr:colOff>
      <xdr:row>1</xdr:row>
      <xdr:rowOff>215898</xdr:rowOff>
    </xdr:from>
    <xdr:to>
      <xdr:col>7</xdr:col>
      <xdr:colOff>106680</xdr:colOff>
      <xdr:row>2</xdr:row>
      <xdr:rowOff>231138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0C3E816-7BAF-437D-A12D-3FC0B583B128}"/>
            </a:ext>
          </a:extLst>
        </xdr:cNvPr>
        <xdr:cNvSpPr txBox="1"/>
      </xdr:nvSpPr>
      <xdr:spPr>
        <a:xfrm>
          <a:off x="3926840" y="410631"/>
          <a:ext cx="4121573" cy="320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「板橋区卓球連盟規約第４条、同細則第２章・第３章」</a:t>
          </a:r>
        </a:p>
      </xdr:txBody>
    </xdr:sp>
    <xdr:clientData/>
  </xdr:twoCellAnchor>
  <xdr:oneCellAnchor>
    <xdr:from>
      <xdr:col>3</xdr:col>
      <xdr:colOff>635000</xdr:colOff>
      <xdr:row>36</xdr:row>
      <xdr:rowOff>529165</xdr:rowOff>
    </xdr:from>
    <xdr:ext cx="5308600" cy="571501"/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49A08E7F-A788-4106-BC3B-398EAE8D8B1E}"/>
            </a:ext>
          </a:extLst>
        </xdr:cNvPr>
        <xdr:cNvSpPr/>
      </xdr:nvSpPr>
      <xdr:spPr>
        <a:xfrm>
          <a:off x="2937933" y="14516098"/>
          <a:ext cx="5308600" cy="571501"/>
        </a:xfrm>
        <a:prstGeom prst="wedgeRoundRectCallout">
          <a:avLst>
            <a:gd name="adj1" fmla="val -68784"/>
            <a:gd name="adj2" fmla="val 34451"/>
            <a:gd name="adj3" fmla="val 16667"/>
          </a:avLst>
        </a:prstGeom>
        <a:solidFill>
          <a:schemeClr val="bg1"/>
        </a:soli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>
          <a:noAutofit/>
        </a:bodyPr>
        <a:lstStyle/>
        <a:p>
          <a:pPr algn="ctr"/>
          <a:r>
            <a:rPr kumimoji="1" lang="ja-JP" altLang="en-US" sz="24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令和</a:t>
          </a:r>
          <a:r>
            <a:rPr kumimoji="1" lang="en-US" altLang="ja-JP" sz="24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3</a:t>
          </a:r>
          <a:r>
            <a:rPr kumimoji="1" lang="ja-JP" altLang="en-US" sz="24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年度の更新登録費は不要です。</a:t>
          </a:r>
          <a:endParaRPr kumimoji="1" lang="ja-JP" altLang="en-US" sz="16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oneCellAnchor>
  <xdr:oneCellAnchor>
    <xdr:from>
      <xdr:col>5</xdr:col>
      <xdr:colOff>1151466</xdr:colOff>
      <xdr:row>38</xdr:row>
      <xdr:rowOff>1627453</xdr:rowOff>
    </xdr:from>
    <xdr:ext cx="3776133" cy="876836"/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BBB562C3-FCBF-4055-A58D-3EDA0D78C843}"/>
            </a:ext>
          </a:extLst>
        </xdr:cNvPr>
        <xdr:cNvSpPr/>
      </xdr:nvSpPr>
      <xdr:spPr>
        <a:xfrm>
          <a:off x="4453466" y="14742320"/>
          <a:ext cx="3776133" cy="876836"/>
        </a:xfrm>
        <a:prstGeom prst="roundRect">
          <a:avLst/>
        </a:prstGeom>
        <a:solidFill>
          <a:schemeClr val="bg1"/>
        </a:solidFill>
        <a:ln w="508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>
          <a:spAutoFit/>
        </a:bodyPr>
        <a:lstStyle/>
        <a:p>
          <a:pPr algn="l"/>
          <a:r>
            <a:rPr kumimoji="1" lang="ja-JP" altLang="en-US" sz="14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チーム数が増えた場合やメンバーが増えた場合は、登録費が必要です。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2125133</xdr:colOff>
          <xdr:row>26</xdr:row>
          <xdr:rowOff>278327</xdr:rowOff>
        </xdr:from>
        <xdr:to>
          <xdr:col>13</xdr:col>
          <xdr:colOff>458405</xdr:colOff>
          <xdr:row>28</xdr:row>
          <xdr:rowOff>228598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2389EAF1-A7CE-4637-B4A5-D978CC4F5005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R$34:$AP$34" spid="_x0000_s985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629400" y="8609527"/>
              <a:ext cx="6258072" cy="509071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5</xdr:col>
      <xdr:colOff>0</xdr:colOff>
      <xdr:row>34</xdr:row>
      <xdr:rowOff>0</xdr:rowOff>
    </xdr:from>
    <xdr:to>
      <xdr:col>11</xdr:col>
      <xdr:colOff>495300</xdr:colOff>
      <xdr:row>53</xdr:row>
      <xdr:rowOff>22860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4E7638F3-151E-4E01-8AAA-CA57F9DFF8E7}"/>
            </a:ext>
          </a:extLst>
        </xdr:cNvPr>
        <xdr:cNvSpPr txBox="1"/>
      </xdr:nvSpPr>
      <xdr:spPr>
        <a:xfrm>
          <a:off x="3832860" y="10500360"/>
          <a:ext cx="7825740" cy="45415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0" hangingPunct="0"/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■年間登録費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　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</a:t>
          </a:r>
          <a:r>
            <a:rPr lang="ja-JP" altLang="ja-JP" sz="1100" u="sng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団体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及び</a:t>
          </a:r>
          <a:r>
            <a:rPr lang="ja-JP" altLang="ja-JP" sz="1100" u="sng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個人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)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hangingPunct="0"/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1) 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団体会員（４名以上１０名まで）</a:t>
          </a:r>
        </a:p>
        <a:p>
          <a:pPr eaLnBrk="0" hangingPunct="0"/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・４名～５名の団体およびチームは、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５，０００円／チーム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hangingPunct="0"/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・６名以上の団体およびチームは、</a:t>
          </a:r>
          <a:r>
            <a:rPr lang="ja-JP" altLang="ja-JP" sz="1100" u="sng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５名を超えた選手１名につき４００円を加算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します。</a:t>
          </a:r>
        </a:p>
        <a:p>
          <a:pPr eaLnBrk="0" hangingPunct="0"/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2) 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個人会員　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１，５００円／人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hangingPunct="0"/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■新規登録費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　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</a:t>
          </a:r>
          <a:r>
            <a:rPr lang="ja-JP" altLang="ja-JP" sz="1100" u="sng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前年度登録していない団体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及び</a:t>
          </a:r>
          <a:r>
            <a:rPr lang="ja-JP" altLang="ja-JP" sz="1100" u="sng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個人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は</a:t>
          </a:r>
          <a:r>
            <a:rPr lang="ja-JP" altLang="ja-JP" sz="1100" b="1" u="sng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年間登録費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に加え</a:t>
          </a:r>
          <a:r>
            <a:rPr lang="ja-JP" altLang="ja-JP" sz="1100" b="1" u="sng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新規登録費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が必要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)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hangingPunct="0"/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1) 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団体会員　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１，０００円／チーム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hangingPunct="0"/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2) 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個人会員　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５００円／人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hangingPunct="0"/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■追加登録費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（団体会員に限る）　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１名につき４００円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latinLnBrk="1" hangingPunct="0"/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■登録費計算例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latinLnBrk="1" hangingPunct="0"/>
          <a:r>
            <a:rPr lang="ja-JP" altLang="en-US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例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1) 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更新団体登録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(1</a:t>
          </a:r>
          <a:r>
            <a:rPr lang="ja-JP" altLang="en-US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チーム</a:t>
          </a:r>
          <a:r>
            <a:rPr lang="en-US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10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名</a:t>
          </a:r>
          <a:r>
            <a:rPr lang="en-US" altLang="ja-JP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)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の場合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: 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年間登録費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5,000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円＋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400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円×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5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名＝</a:t>
          </a:r>
          <a:r>
            <a:rPr lang="en-US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7,000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latinLnBrk="1" hangingPunct="0"/>
          <a:r>
            <a:rPr lang="ja-JP" altLang="en-US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例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2) 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新規団体登録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(1</a:t>
          </a:r>
          <a:r>
            <a:rPr lang="ja-JP" altLang="en-US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チーム</a:t>
          </a:r>
          <a:r>
            <a:rPr lang="en-US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10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名</a:t>
          </a:r>
          <a:r>
            <a:rPr lang="en-US" altLang="ja-JP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)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の場合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:</a:t>
          </a:r>
          <a:r>
            <a:rPr lang="en-US" altLang="ja-JP" sz="110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 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新規登録費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1,000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円＋年間登録費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5,000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円＋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400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円×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5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名＝</a:t>
          </a:r>
          <a:r>
            <a:rPr lang="en-US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8,000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</a:t>
          </a:r>
          <a:endParaRPr lang="en-US" altLang="ja-JP" sz="1100" b="1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latinLnBrk="1" hangingPunct="0"/>
          <a:r>
            <a:rPr lang="ja-JP" altLang="en-US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例</a:t>
          </a:r>
          <a:r>
            <a:rPr lang="en-US" altLang="ja-JP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3) </a:t>
          </a:r>
          <a:r>
            <a:rPr lang="ja-JP" altLang="en-US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更新団体登録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(1</a:t>
          </a:r>
          <a:r>
            <a:rPr lang="ja-JP" altLang="en-US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チーム</a:t>
          </a:r>
          <a:r>
            <a:rPr lang="en-US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6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名</a:t>
          </a:r>
          <a:r>
            <a:rPr lang="en-US" altLang="ja-JP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)</a:t>
          </a:r>
          <a:r>
            <a:rPr lang="ja-JP" altLang="en-US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且つ</a:t>
          </a:r>
          <a:r>
            <a:rPr lang="en-US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</a:t>
          </a:r>
          <a:r>
            <a:rPr lang="ja-JP" altLang="en-US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チーム</a:t>
          </a:r>
          <a:r>
            <a:rPr lang="en-US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(7</a:t>
          </a:r>
          <a:r>
            <a:rPr lang="ja-JP" altLang="en-US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名</a:t>
          </a:r>
          <a:r>
            <a:rPr lang="en-US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)</a:t>
          </a:r>
          <a:r>
            <a:rPr lang="ja-JP" altLang="en-US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追加</a:t>
          </a:r>
          <a:r>
            <a:rPr lang="ja-JP" altLang="en-US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の場合</a:t>
          </a:r>
          <a:r>
            <a:rPr lang="en-US" altLang="ja-JP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:</a:t>
          </a:r>
          <a:r>
            <a:rPr lang="en-US" altLang="ja-JP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 (A)</a:t>
          </a:r>
          <a:r>
            <a:rPr lang="ja-JP" altLang="en-US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チーム更新</a:t>
          </a:r>
          <a:r>
            <a:rPr lang="en-US" altLang="ja-JP" sz="1100" b="1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,(B)</a:t>
          </a:r>
          <a:r>
            <a:rPr lang="ja-JP" altLang="en-US" sz="1100" b="1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チーム新規追加</a:t>
          </a:r>
          <a:endParaRPr lang="en-US" altLang="ja-JP" sz="1100" b="1" baseline="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latinLnBrk="1" hangingPunct="0"/>
          <a:r>
            <a:rPr lang="ja-JP" altLang="en-US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　</a:t>
          </a:r>
          <a:r>
            <a:rPr lang="en-US" altLang="ja-JP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(A)</a:t>
          </a:r>
          <a:r>
            <a:rPr lang="ja-JP" altLang="en-US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年間登録費</a:t>
          </a:r>
          <a:r>
            <a:rPr lang="en-US" altLang="ja-JP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:5,000</a:t>
          </a:r>
          <a:r>
            <a:rPr lang="ja-JP" altLang="en-US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</a:t>
          </a:r>
          <a:r>
            <a:rPr lang="en-US" altLang="ja-JP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+400</a:t>
          </a:r>
          <a:r>
            <a:rPr lang="ja-JP" altLang="en-US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</a:t>
          </a:r>
          <a:r>
            <a:rPr lang="en-US" altLang="ja-JP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x1</a:t>
          </a:r>
          <a:r>
            <a:rPr lang="ja-JP" altLang="en-US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名 </a:t>
          </a:r>
          <a:r>
            <a:rPr lang="en-US" altLang="ja-JP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+ (B)</a:t>
          </a:r>
          <a:r>
            <a:rPr lang="ja-JP" altLang="en-US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新規登録費</a:t>
          </a:r>
          <a:r>
            <a:rPr lang="en-US" altLang="ja-JP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1,000</a:t>
          </a:r>
          <a:r>
            <a:rPr lang="ja-JP" altLang="en-US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円＋</a:t>
          </a:r>
          <a:r>
            <a:rPr lang="en-US" altLang="ja-JP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(B)</a:t>
          </a:r>
          <a:r>
            <a:rPr lang="ja-JP" altLang="en-US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年間登録費</a:t>
          </a:r>
          <a:r>
            <a:rPr lang="en-US" altLang="ja-JP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5,000</a:t>
          </a:r>
          <a:r>
            <a:rPr lang="ja-JP" altLang="en-US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</a:t>
          </a:r>
          <a:r>
            <a:rPr lang="en-US" altLang="ja-JP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+400</a:t>
          </a:r>
          <a:r>
            <a:rPr lang="ja-JP" altLang="en-US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</a:t>
          </a:r>
          <a:r>
            <a:rPr lang="en-US" altLang="ja-JP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x2</a:t>
          </a:r>
          <a:r>
            <a:rPr lang="ja-JP" altLang="en-US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名</a:t>
          </a:r>
          <a:r>
            <a:rPr lang="en-US" altLang="ja-JP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=</a:t>
          </a:r>
          <a:r>
            <a:rPr lang="en-US" altLang="ja-JP" sz="1100" b="1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12,200</a:t>
          </a:r>
          <a:r>
            <a:rPr lang="ja-JP" altLang="en-US" sz="1100" b="1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</a:t>
          </a:r>
          <a:endParaRPr lang="ja-JP" altLang="ja-JP" sz="1100" b="1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latinLnBrk="1" hangingPunct="0"/>
          <a:r>
            <a:rPr lang="ja-JP" altLang="en-US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例</a:t>
          </a:r>
          <a:r>
            <a:rPr lang="en-US" altLang="ja-JP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4) </a:t>
          </a:r>
          <a:r>
            <a:rPr lang="ja-JP" altLang="en-US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更新個人会員の場合</a:t>
          </a:r>
          <a:r>
            <a:rPr lang="en-US" altLang="ja-JP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: </a:t>
          </a:r>
          <a:r>
            <a:rPr lang="ja-JP" altLang="en-US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年間登録費</a:t>
          </a:r>
          <a:r>
            <a:rPr lang="en-US" altLang="ja-JP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1,500</a:t>
          </a:r>
          <a:r>
            <a:rPr lang="ja-JP" altLang="en-US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</a:t>
          </a:r>
          <a:r>
            <a:rPr lang="en-US" altLang="ja-JP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=</a:t>
          </a:r>
          <a:r>
            <a:rPr lang="en-US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1,500</a:t>
          </a:r>
          <a:r>
            <a:rPr lang="ja-JP" altLang="en-US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</a:t>
          </a:r>
          <a:endParaRPr lang="en-US" altLang="ja-JP" sz="1100" b="1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latinLnBrk="1" hangingPunct="0"/>
          <a:r>
            <a:rPr lang="ja-JP" altLang="en-US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例</a:t>
          </a:r>
          <a:r>
            <a:rPr lang="en-US" altLang="ja-JP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5) 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新規</a:t>
          </a:r>
          <a:r>
            <a:rPr lang="ja-JP" altLang="ja-JP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個人会員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の場合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: 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新規登録費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500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円＋年間登録費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1,500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円＝</a:t>
          </a:r>
          <a:r>
            <a:rPr lang="en-US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2,000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14</xdr:col>
      <xdr:colOff>338676</xdr:colOff>
      <xdr:row>4</xdr:row>
      <xdr:rowOff>25401</xdr:rowOff>
    </xdr:from>
    <xdr:to>
      <xdr:col>16</xdr:col>
      <xdr:colOff>0</xdr:colOff>
      <xdr:row>11</xdr:row>
      <xdr:rowOff>0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1F14F524-2112-4CEA-B976-F15DCE89D844}"/>
            </a:ext>
          </a:extLst>
        </xdr:cNvPr>
        <xdr:cNvSpPr/>
      </xdr:nvSpPr>
      <xdr:spPr>
        <a:xfrm>
          <a:off x="13233409" y="982134"/>
          <a:ext cx="643458" cy="2108199"/>
        </a:xfrm>
        <a:prstGeom prst="rightBrace">
          <a:avLst>
            <a:gd name="adj1" fmla="val 25354"/>
            <a:gd name="adj2" fmla="val 56426"/>
          </a:avLst>
        </a:prstGeom>
        <a:ln w="381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34</xdr:row>
      <xdr:rowOff>0</xdr:rowOff>
    </xdr:from>
    <xdr:to>
      <xdr:col>11</xdr:col>
      <xdr:colOff>495300</xdr:colOff>
      <xdr:row>52</xdr:row>
      <xdr:rowOff>22860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D5F69BC-908F-436A-A6C3-2BF3ED2C89A5}"/>
            </a:ext>
          </a:extLst>
        </xdr:cNvPr>
        <xdr:cNvSpPr txBox="1"/>
      </xdr:nvSpPr>
      <xdr:spPr>
        <a:xfrm>
          <a:off x="3832860" y="10698480"/>
          <a:ext cx="7879080" cy="48691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0" hangingPunct="0"/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■年間登録費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　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</a:t>
          </a:r>
          <a:r>
            <a:rPr lang="ja-JP" altLang="ja-JP" sz="1100" u="sng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団体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及び</a:t>
          </a:r>
          <a:r>
            <a:rPr lang="ja-JP" altLang="ja-JP" sz="1100" u="sng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個人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)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hangingPunct="0"/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1) 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団体会員（４名以上１０名まで）</a:t>
          </a:r>
        </a:p>
        <a:p>
          <a:pPr eaLnBrk="0" hangingPunct="0"/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・４名～５名の団体およびチームは、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５，０００円／チーム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hangingPunct="0"/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・６名以上の団体およびチームは、</a:t>
          </a:r>
          <a:r>
            <a:rPr lang="ja-JP" altLang="ja-JP" sz="1100" u="sng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５名を超えた選手１名につき４００円を加算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します。</a:t>
          </a:r>
        </a:p>
        <a:p>
          <a:pPr eaLnBrk="0" hangingPunct="0"/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2) 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個人会員　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１，５００円／人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hangingPunct="0"/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■新規登録費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　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</a:t>
          </a:r>
          <a:r>
            <a:rPr lang="ja-JP" altLang="ja-JP" sz="1100" u="sng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前年度登録していない団体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及び</a:t>
          </a:r>
          <a:r>
            <a:rPr lang="ja-JP" altLang="ja-JP" sz="1100" u="sng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個人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は</a:t>
          </a:r>
          <a:r>
            <a:rPr lang="ja-JP" altLang="ja-JP" sz="1100" b="1" u="sng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年間登録費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に加え</a:t>
          </a:r>
          <a:r>
            <a:rPr lang="ja-JP" altLang="ja-JP" sz="1100" b="1" u="sng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新規登録費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が必要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)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hangingPunct="0"/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1) 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団体会員　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１，０００円／チーム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hangingPunct="0"/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2) 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個人会員　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５００円／人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hangingPunct="0"/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■追加登録費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（団体会員に限る）　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１名につき４００円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latinLnBrk="1" hangingPunct="0"/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■登録費計算例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latinLnBrk="1" hangingPunct="0"/>
          <a:r>
            <a:rPr lang="ja-JP" altLang="en-US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例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1) 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更新団体登録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(1</a:t>
          </a:r>
          <a:r>
            <a:rPr lang="ja-JP" altLang="en-US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チーム</a:t>
          </a:r>
          <a:r>
            <a:rPr lang="en-US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10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名</a:t>
          </a:r>
          <a:r>
            <a:rPr lang="en-US" altLang="ja-JP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)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の場合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: 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年間登録費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5,000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円＋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400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円×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5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名＝</a:t>
          </a:r>
          <a:r>
            <a:rPr lang="en-US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7,000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latinLnBrk="1" hangingPunct="0"/>
          <a:r>
            <a:rPr lang="ja-JP" altLang="en-US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例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2) 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新規団体登録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(1</a:t>
          </a:r>
          <a:r>
            <a:rPr lang="ja-JP" altLang="en-US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チーム</a:t>
          </a:r>
          <a:r>
            <a:rPr lang="en-US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10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名</a:t>
          </a:r>
          <a:r>
            <a:rPr lang="en-US" altLang="ja-JP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)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の場合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:</a:t>
          </a:r>
          <a:r>
            <a:rPr lang="en-US" altLang="ja-JP" sz="110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 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新規登録費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1,000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円＋年間登録費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5,000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円＋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400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円×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5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名＝</a:t>
          </a:r>
          <a:r>
            <a:rPr lang="en-US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8,000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</a:t>
          </a:r>
          <a:endParaRPr lang="en-US" altLang="ja-JP" sz="1100" b="1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latinLnBrk="1" hangingPunct="0"/>
          <a:r>
            <a:rPr lang="ja-JP" altLang="en-US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例</a:t>
          </a:r>
          <a:r>
            <a:rPr lang="en-US" altLang="ja-JP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3) </a:t>
          </a:r>
          <a:r>
            <a:rPr lang="ja-JP" altLang="en-US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更新団体登録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(1</a:t>
          </a:r>
          <a:r>
            <a:rPr lang="ja-JP" altLang="en-US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チーム</a:t>
          </a:r>
          <a:r>
            <a:rPr lang="en-US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6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名</a:t>
          </a:r>
          <a:r>
            <a:rPr lang="en-US" altLang="ja-JP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)</a:t>
          </a:r>
          <a:r>
            <a:rPr lang="ja-JP" altLang="en-US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且つ</a:t>
          </a:r>
          <a:r>
            <a:rPr lang="en-US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</a:t>
          </a:r>
          <a:r>
            <a:rPr lang="ja-JP" altLang="en-US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チーム</a:t>
          </a:r>
          <a:r>
            <a:rPr lang="en-US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(7</a:t>
          </a:r>
          <a:r>
            <a:rPr lang="ja-JP" altLang="en-US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名</a:t>
          </a:r>
          <a:r>
            <a:rPr lang="en-US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)</a:t>
          </a:r>
          <a:r>
            <a:rPr lang="ja-JP" altLang="en-US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追加</a:t>
          </a:r>
          <a:r>
            <a:rPr lang="ja-JP" altLang="en-US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の場合</a:t>
          </a:r>
          <a:r>
            <a:rPr lang="en-US" altLang="ja-JP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:</a:t>
          </a:r>
          <a:r>
            <a:rPr lang="en-US" altLang="ja-JP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 (A)</a:t>
          </a:r>
          <a:r>
            <a:rPr lang="ja-JP" altLang="en-US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チーム更新</a:t>
          </a:r>
          <a:r>
            <a:rPr lang="en-US" altLang="ja-JP" sz="1100" b="1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,(B)</a:t>
          </a:r>
          <a:r>
            <a:rPr lang="ja-JP" altLang="en-US" sz="1100" b="1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チーム新規追加</a:t>
          </a:r>
          <a:endParaRPr lang="en-US" altLang="ja-JP" sz="1100" b="1" baseline="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latinLnBrk="1" hangingPunct="0"/>
          <a:r>
            <a:rPr lang="ja-JP" altLang="en-US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　</a:t>
          </a:r>
          <a:r>
            <a:rPr lang="en-US" altLang="ja-JP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(A)</a:t>
          </a:r>
          <a:r>
            <a:rPr lang="ja-JP" altLang="en-US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年間登録費</a:t>
          </a:r>
          <a:r>
            <a:rPr lang="en-US" altLang="ja-JP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:5,000</a:t>
          </a:r>
          <a:r>
            <a:rPr lang="ja-JP" altLang="en-US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</a:t>
          </a:r>
          <a:r>
            <a:rPr lang="en-US" altLang="ja-JP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+400</a:t>
          </a:r>
          <a:r>
            <a:rPr lang="ja-JP" altLang="en-US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</a:t>
          </a:r>
          <a:r>
            <a:rPr lang="en-US" altLang="ja-JP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x1</a:t>
          </a:r>
          <a:r>
            <a:rPr lang="ja-JP" altLang="en-US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名 </a:t>
          </a:r>
          <a:r>
            <a:rPr lang="en-US" altLang="ja-JP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+ (B)</a:t>
          </a:r>
          <a:r>
            <a:rPr lang="ja-JP" altLang="en-US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新規登録費</a:t>
          </a:r>
          <a:r>
            <a:rPr lang="en-US" altLang="ja-JP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1,000</a:t>
          </a:r>
          <a:r>
            <a:rPr lang="ja-JP" altLang="en-US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円＋</a:t>
          </a:r>
          <a:r>
            <a:rPr lang="en-US" altLang="ja-JP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(B)</a:t>
          </a:r>
          <a:r>
            <a:rPr lang="ja-JP" altLang="en-US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年間登録費</a:t>
          </a:r>
          <a:r>
            <a:rPr lang="en-US" altLang="ja-JP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5,000</a:t>
          </a:r>
          <a:r>
            <a:rPr lang="ja-JP" altLang="en-US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</a:t>
          </a:r>
          <a:r>
            <a:rPr lang="en-US" altLang="ja-JP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+400</a:t>
          </a:r>
          <a:r>
            <a:rPr lang="ja-JP" altLang="en-US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</a:t>
          </a:r>
          <a:r>
            <a:rPr lang="en-US" altLang="ja-JP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x2</a:t>
          </a:r>
          <a:r>
            <a:rPr lang="ja-JP" altLang="en-US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名</a:t>
          </a:r>
          <a:r>
            <a:rPr lang="en-US" altLang="ja-JP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=</a:t>
          </a:r>
          <a:r>
            <a:rPr lang="en-US" altLang="ja-JP" sz="1100" b="1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12,200</a:t>
          </a:r>
          <a:r>
            <a:rPr lang="ja-JP" altLang="en-US" sz="1100" b="1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</a:t>
          </a:r>
          <a:endParaRPr lang="ja-JP" altLang="ja-JP" sz="1100" b="1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latinLnBrk="1" hangingPunct="0"/>
          <a:r>
            <a:rPr lang="ja-JP" altLang="en-US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例</a:t>
          </a:r>
          <a:r>
            <a:rPr lang="en-US" altLang="ja-JP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4) </a:t>
          </a:r>
          <a:r>
            <a:rPr lang="ja-JP" altLang="en-US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更新個人会員の場合</a:t>
          </a:r>
          <a:r>
            <a:rPr lang="en-US" altLang="ja-JP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: </a:t>
          </a:r>
          <a:r>
            <a:rPr lang="ja-JP" altLang="en-US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年間登録費</a:t>
          </a:r>
          <a:r>
            <a:rPr lang="en-US" altLang="ja-JP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1,500</a:t>
          </a:r>
          <a:r>
            <a:rPr lang="ja-JP" altLang="en-US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</a:t>
          </a:r>
          <a:r>
            <a:rPr lang="en-US" altLang="ja-JP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=</a:t>
          </a:r>
          <a:r>
            <a:rPr lang="en-US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1,500</a:t>
          </a:r>
          <a:r>
            <a:rPr lang="ja-JP" altLang="en-US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</a:t>
          </a:r>
          <a:endParaRPr lang="en-US" altLang="ja-JP" sz="1100" b="1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latinLnBrk="1" hangingPunct="0"/>
          <a:r>
            <a:rPr lang="ja-JP" altLang="en-US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例</a:t>
          </a:r>
          <a:r>
            <a:rPr lang="en-US" altLang="ja-JP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5) 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新規</a:t>
          </a:r>
          <a:r>
            <a:rPr lang="ja-JP" altLang="ja-JP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個人会員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の場合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: 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新規登録費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500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円＋年間登録費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1,500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円＝</a:t>
          </a:r>
          <a:r>
            <a:rPr lang="en-US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2,000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14</xdr:col>
      <xdr:colOff>338676</xdr:colOff>
      <xdr:row>4</xdr:row>
      <xdr:rowOff>25401</xdr:rowOff>
    </xdr:from>
    <xdr:to>
      <xdr:col>16</xdr:col>
      <xdr:colOff>0</xdr:colOff>
      <xdr:row>11</xdr:row>
      <xdr:rowOff>0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D1C16F5C-8549-481C-B63F-D53AAC30E792}"/>
            </a:ext>
          </a:extLst>
        </xdr:cNvPr>
        <xdr:cNvSpPr/>
      </xdr:nvSpPr>
      <xdr:spPr>
        <a:xfrm>
          <a:off x="13233409" y="982134"/>
          <a:ext cx="643458" cy="2108199"/>
        </a:xfrm>
        <a:prstGeom prst="rightBrace">
          <a:avLst>
            <a:gd name="adj1" fmla="val 25354"/>
            <a:gd name="adj2" fmla="val 56426"/>
          </a:avLst>
        </a:prstGeom>
        <a:ln w="381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2125133</xdr:colOff>
          <xdr:row>26</xdr:row>
          <xdr:rowOff>279399</xdr:rowOff>
        </xdr:from>
        <xdr:to>
          <xdr:col>13</xdr:col>
          <xdr:colOff>458405</xdr:colOff>
          <xdr:row>28</xdr:row>
          <xdr:rowOff>229670</xdr:rowOff>
        </xdr:to>
        <xdr:pic>
          <xdr:nvPicPr>
            <xdr:cNvPr id="6" name="図 5">
              <a:extLst>
                <a:ext uri="{FF2B5EF4-FFF2-40B4-BE49-F238E27FC236}">
                  <a16:creationId xmlns:a16="http://schemas.microsoft.com/office/drawing/2014/main" id="{FDE5D400-8287-4AC7-8F39-C6F15ECB9612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R$34:$AP$34" spid="_x0000_s3077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629400" y="8610599"/>
              <a:ext cx="6258072" cy="509071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2036717</xdr:colOff>
          <xdr:row>26</xdr:row>
          <xdr:rowOff>293746</xdr:rowOff>
        </xdr:from>
        <xdr:to>
          <xdr:col>13</xdr:col>
          <xdr:colOff>370115</xdr:colOff>
          <xdr:row>28</xdr:row>
          <xdr:rowOff>246405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8D2F4B3C-2015-47DD-86F2-D08561E9502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R$34:$AP$34" spid="_x0000_s2466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554288" y="8795489"/>
              <a:ext cx="6269084" cy="507831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5</xdr:col>
      <xdr:colOff>0</xdr:colOff>
      <xdr:row>34</xdr:row>
      <xdr:rowOff>0</xdr:rowOff>
    </xdr:from>
    <xdr:to>
      <xdr:col>11</xdr:col>
      <xdr:colOff>495300</xdr:colOff>
      <xdr:row>52</xdr:row>
      <xdr:rowOff>22860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218BDC6-33C0-4B1B-A83C-CDD45811F774}"/>
            </a:ext>
          </a:extLst>
        </xdr:cNvPr>
        <xdr:cNvSpPr txBox="1"/>
      </xdr:nvSpPr>
      <xdr:spPr>
        <a:xfrm>
          <a:off x="3832860" y="10881360"/>
          <a:ext cx="7879080" cy="48691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0" hangingPunct="0"/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■年間登録費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　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</a:t>
          </a:r>
          <a:r>
            <a:rPr lang="ja-JP" altLang="ja-JP" sz="1100" u="sng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団体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及び</a:t>
          </a:r>
          <a:r>
            <a:rPr lang="ja-JP" altLang="ja-JP" sz="1100" u="sng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個人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)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hangingPunct="0"/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1) 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団体会員（４名以上１０名まで）</a:t>
          </a:r>
        </a:p>
        <a:p>
          <a:pPr eaLnBrk="0" hangingPunct="0"/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・４名～５名の団体およびチームは、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５，０００円／チーム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hangingPunct="0"/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・６名以上の団体およびチームは、</a:t>
          </a:r>
          <a:r>
            <a:rPr lang="ja-JP" altLang="ja-JP" sz="1100" u="sng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５名を超えた選手１名につき４００円を加算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します。</a:t>
          </a:r>
        </a:p>
        <a:p>
          <a:pPr eaLnBrk="0" hangingPunct="0"/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2) 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個人会員　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１，５００円／人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hangingPunct="0"/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■新規登録費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　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</a:t>
          </a:r>
          <a:r>
            <a:rPr lang="ja-JP" altLang="ja-JP" sz="1100" u="sng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前年度登録していない団体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及び</a:t>
          </a:r>
          <a:r>
            <a:rPr lang="ja-JP" altLang="ja-JP" sz="1100" u="sng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個人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は</a:t>
          </a:r>
          <a:r>
            <a:rPr lang="ja-JP" altLang="ja-JP" sz="1100" b="1" u="sng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年間登録費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に加え</a:t>
          </a:r>
          <a:r>
            <a:rPr lang="ja-JP" altLang="ja-JP" sz="1100" b="1" u="sng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新規登録費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が必要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)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hangingPunct="0"/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1) 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団体会員　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１，０００円／チーム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hangingPunct="0"/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2) 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個人会員　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５００円／人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hangingPunct="0"/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■追加登録費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（団体会員に限る）　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１名につき４００円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latinLnBrk="1" hangingPunct="0"/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■登録費計算例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latinLnBrk="1" hangingPunct="0"/>
          <a:r>
            <a:rPr lang="ja-JP" altLang="en-US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例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1) 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更新団体登録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(1</a:t>
          </a:r>
          <a:r>
            <a:rPr lang="ja-JP" altLang="en-US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チーム</a:t>
          </a:r>
          <a:r>
            <a:rPr lang="en-US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10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名</a:t>
          </a:r>
          <a:r>
            <a:rPr lang="en-US" altLang="ja-JP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)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の場合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: 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年間登録費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5,000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円＋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400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円×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5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名＝</a:t>
          </a:r>
          <a:r>
            <a:rPr lang="en-US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7,000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latinLnBrk="1" hangingPunct="0"/>
          <a:r>
            <a:rPr lang="ja-JP" altLang="en-US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例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2) 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新規団体登録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(1</a:t>
          </a:r>
          <a:r>
            <a:rPr lang="ja-JP" altLang="en-US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チーム</a:t>
          </a:r>
          <a:r>
            <a:rPr lang="en-US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10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名</a:t>
          </a:r>
          <a:r>
            <a:rPr lang="en-US" altLang="ja-JP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)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の場合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:</a:t>
          </a:r>
          <a:r>
            <a:rPr lang="en-US" altLang="ja-JP" sz="110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 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新規登録費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1,000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円＋年間登録費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5,000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円＋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400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円×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5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名＝</a:t>
          </a:r>
          <a:r>
            <a:rPr lang="en-US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8,000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</a:t>
          </a:r>
          <a:endParaRPr lang="en-US" altLang="ja-JP" sz="1100" b="1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latinLnBrk="1" hangingPunct="0"/>
          <a:r>
            <a:rPr lang="ja-JP" altLang="en-US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例</a:t>
          </a:r>
          <a:r>
            <a:rPr lang="en-US" altLang="ja-JP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3) </a:t>
          </a:r>
          <a:r>
            <a:rPr lang="ja-JP" altLang="en-US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更新団体登録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(1</a:t>
          </a:r>
          <a:r>
            <a:rPr lang="ja-JP" altLang="en-US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チーム</a:t>
          </a:r>
          <a:r>
            <a:rPr lang="en-US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6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名</a:t>
          </a:r>
          <a:r>
            <a:rPr lang="en-US" altLang="ja-JP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)</a:t>
          </a:r>
          <a:r>
            <a:rPr lang="ja-JP" altLang="en-US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且つ</a:t>
          </a:r>
          <a:r>
            <a:rPr lang="en-US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</a:t>
          </a:r>
          <a:r>
            <a:rPr lang="ja-JP" altLang="en-US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チーム</a:t>
          </a:r>
          <a:r>
            <a:rPr lang="en-US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(7</a:t>
          </a:r>
          <a:r>
            <a:rPr lang="ja-JP" altLang="en-US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名</a:t>
          </a:r>
          <a:r>
            <a:rPr lang="en-US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)</a:t>
          </a:r>
          <a:r>
            <a:rPr lang="ja-JP" altLang="en-US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追加</a:t>
          </a:r>
          <a:r>
            <a:rPr lang="ja-JP" altLang="en-US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の場合</a:t>
          </a:r>
          <a:r>
            <a:rPr lang="en-US" altLang="ja-JP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:</a:t>
          </a:r>
          <a:r>
            <a:rPr lang="en-US" altLang="ja-JP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 (A)</a:t>
          </a:r>
          <a:r>
            <a:rPr lang="ja-JP" altLang="en-US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チーム更新</a:t>
          </a:r>
          <a:r>
            <a:rPr lang="en-US" altLang="ja-JP" sz="1100" b="1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,(B)</a:t>
          </a:r>
          <a:r>
            <a:rPr lang="ja-JP" altLang="en-US" sz="1100" b="1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チーム新規追加</a:t>
          </a:r>
          <a:endParaRPr lang="en-US" altLang="ja-JP" sz="1100" b="1" baseline="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latinLnBrk="1" hangingPunct="0"/>
          <a:r>
            <a:rPr lang="ja-JP" altLang="en-US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　</a:t>
          </a:r>
          <a:r>
            <a:rPr lang="en-US" altLang="ja-JP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(A)</a:t>
          </a:r>
          <a:r>
            <a:rPr lang="ja-JP" altLang="en-US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年間登録費</a:t>
          </a:r>
          <a:r>
            <a:rPr lang="en-US" altLang="ja-JP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:5,000</a:t>
          </a:r>
          <a:r>
            <a:rPr lang="ja-JP" altLang="en-US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</a:t>
          </a:r>
          <a:r>
            <a:rPr lang="en-US" altLang="ja-JP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+400</a:t>
          </a:r>
          <a:r>
            <a:rPr lang="ja-JP" altLang="en-US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</a:t>
          </a:r>
          <a:r>
            <a:rPr lang="en-US" altLang="ja-JP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x1</a:t>
          </a:r>
          <a:r>
            <a:rPr lang="ja-JP" altLang="en-US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名 </a:t>
          </a:r>
          <a:r>
            <a:rPr lang="en-US" altLang="ja-JP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+ (B)</a:t>
          </a:r>
          <a:r>
            <a:rPr lang="ja-JP" altLang="en-US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新規登録費</a:t>
          </a:r>
          <a:r>
            <a:rPr lang="en-US" altLang="ja-JP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1,000</a:t>
          </a:r>
          <a:r>
            <a:rPr lang="ja-JP" altLang="en-US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円＋</a:t>
          </a:r>
          <a:r>
            <a:rPr lang="en-US" altLang="ja-JP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(B)</a:t>
          </a:r>
          <a:r>
            <a:rPr lang="ja-JP" altLang="en-US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年間登録費</a:t>
          </a:r>
          <a:r>
            <a:rPr lang="en-US" altLang="ja-JP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5,000</a:t>
          </a:r>
          <a:r>
            <a:rPr lang="ja-JP" altLang="en-US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</a:t>
          </a:r>
          <a:r>
            <a:rPr lang="en-US" altLang="ja-JP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+400</a:t>
          </a:r>
          <a:r>
            <a:rPr lang="ja-JP" altLang="en-US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</a:t>
          </a:r>
          <a:r>
            <a:rPr lang="en-US" altLang="ja-JP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x2</a:t>
          </a:r>
          <a:r>
            <a:rPr lang="ja-JP" altLang="en-US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名</a:t>
          </a:r>
          <a:r>
            <a:rPr lang="en-US" altLang="ja-JP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=</a:t>
          </a:r>
          <a:r>
            <a:rPr lang="en-US" altLang="ja-JP" sz="1100" b="1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12,200</a:t>
          </a:r>
          <a:r>
            <a:rPr lang="ja-JP" altLang="en-US" sz="1100" b="1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</a:t>
          </a:r>
          <a:endParaRPr lang="ja-JP" altLang="ja-JP" sz="1100" b="1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latinLnBrk="1" hangingPunct="0"/>
          <a:r>
            <a:rPr lang="ja-JP" altLang="en-US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例</a:t>
          </a:r>
          <a:r>
            <a:rPr lang="en-US" altLang="ja-JP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4) </a:t>
          </a:r>
          <a:r>
            <a:rPr lang="ja-JP" altLang="en-US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更新個人会員の場合</a:t>
          </a:r>
          <a:r>
            <a:rPr lang="en-US" altLang="ja-JP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: </a:t>
          </a:r>
          <a:r>
            <a:rPr lang="ja-JP" altLang="en-US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年間登録費</a:t>
          </a:r>
          <a:r>
            <a:rPr lang="en-US" altLang="ja-JP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1,500</a:t>
          </a:r>
          <a:r>
            <a:rPr lang="ja-JP" altLang="en-US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</a:t>
          </a:r>
          <a:r>
            <a:rPr lang="en-US" altLang="ja-JP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=</a:t>
          </a:r>
          <a:r>
            <a:rPr lang="en-US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1,500</a:t>
          </a:r>
          <a:r>
            <a:rPr lang="ja-JP" altLang="en-US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</a:t>
          </a:r>
          <a:endParaRPr lang="en-US" altLang="ja-JP" sz="1100" b="1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latinLnBrk="1" hangingPunct="0"/>
          <a:r>
            <a:rPr lang="ja-JP" altLang="en-US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例</a:t>
          </a:r>
          <a:r>
            <a:rPr lang="en-US" altLang="ja-JP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5) 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新規</a:t>
          </a:r>
          <a:r>
            <a:rPr lang="ja-JP" altLang="ja-JP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個人会員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の場合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: 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新規登録費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500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円＋年間登録費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1,500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円＝</a:t>
          </a:r>
          <a:r>
            <a:rPr lang="en-US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2,000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2</xdr:col>
      <xdr:colOff>632462</xdr:colOff>
      <xdr:row>13</xdr:row>
      <xdr:rowOff>353785</xdr:rowOff>
    </xdr:from>
    <xdr:to>
      <xdr:col>11</xdr:col>
      <xdr:colOff>337459</xdr:colOff>
      <xdr:row>26</xdr:row>
      <xdr:rowOff>250371</xdr:rowOff>
    </xdr:to>
    <xdr:sp macro="" textlink="">
      <xdr:nvSpPr>
        <xdr:cNvPr id="4" name="思考の吹き出し: 雲形 3">
          <a:extLst>
            <a:ext uri="{FF2B5EF4-FFF2-40B4-BE49-F238E27FC236}">
              <a16:creationId xmlns:a16="http://schemas.microsoft.com/office/drawing/2014/main" id="{E4A51C04-5031-485C-BEC9-F33D26D64EEC}"/>
            </a:ext>
          </a:extLst>
        </xdr:cNvPr>
        <xdr:cNvSpPr/>
      </xdr:nvSpPr>
      <xdr:spPr>
        <a:xfrm>
          <a:off x="1699262" y="4054928"/>
          <a:ext cx="9883140" cy="4697186"/>
        </a:xfrm>
        <a:prstGeom prst="cloudCallout">
          <a:avLst>
            <a:gd name="adj1" fmla="val -26116"/>
            <a:gd name="adj2" fmla="val -94352"/>
          </a:avLst>
        </a:prstGeom>
        <a:ln>
          <a:solidFill>
            <a:srgbClr val="0000FF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複数チーム</a:t>
          </a:r>
          <a:r>
            <a:rPr kumimoji="1" lang="ja-JP" altLang="en-US" sz="2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の場合は、</a:t>
          </a:r>
          <a:endParaRPr kumimoji="1" lang="en-US" altLang="ja-JP" sz="24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2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別紙②</a:t>
          </a:r>
          <a:r>
            <a:rPr kumimoji="1" lang="en-US" altLang="ja-JP" sz="2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【</a:t>
          </a:r>
          <a:r>
            <a:rPr kumimoji="1" lang="ja-JP" altLang="en-US" sz="2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団体登録申込書</a:t>
          </a:r>
          <a:r>
            <a:rPr kumimoji="1" lang="en-US" altLang="ja-JP" sz="2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】</a:t>
          </a:r>
          <a:r>
            <a:rPr kumimoji="1" lang="ja-JP" altLang="en-US" sz="2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シートを</a:t>
          </a:r>
          <a:endParaRPr kumimoji="1" lang="en-US" altLang="ja-JP" sz="24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24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コピー</a:t>
          </a:r>
          <a:r>
            <a:rPr kumimoji="1" lang="ja-JP" altLang="en-US" sz="2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して下さい。</a:t>
          </a:r>
          <a:endParaRPr kumimoji="1" lang="en-US" altLang="ja-JP" sz="24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2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チーム名は下記のように記載して下さい。</a:t>
          </a:r>
          <a:endParaRPr kumimoji="1" lang="en-US" altLang="ja-JP" sz="24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18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板卓連盟</a:t>
          </a:r>
          <a:r>
            <a:rPr kumimoji="1" lang="ja-JP" altLang="ja-JP" sz="18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クラブ</a:t>
          </a:r>
          <a:r>
            <a:rPr kumimoji="1" lang="en-US" altLang="ja-JP" sz="18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(A)</a:t>
          </a:r>
          <a:r>
            <a:rPr kumimoji="1" lang="en-US" altLang="ja-JP" sz="18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,</a:t>
          </a:r>
          <a:r>
            <a:rPr kumimoji="1" lang="ja-JP" altLang="ja-JP" sz="180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板卓連盟</a:t>
          </a: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クラブ</a:t>
          </a:r>
          <a:r>
            <a:rPr kumimoji="1" lang="en-US" altLang="ja-JP" sz="1800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(B)</a:t>
          </a:r>
          <a:r>
            <a:rPr kumimoji="1" lang="en-US" altLang="ja-JP" sz="180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,</a:t>
          </a:r>
          <a:r>
            <a:rPr kumimoji="1" lang="ja-JP" altLang="en-US" sz="18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板卓連盟クラブ</a:t>
          </a:r>
          <a:r>
            <a:rPr kumimoji="1" lang="en-US" altLang="ja-JP" sz="18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(C)</a:t>
          </a:r>
          <a:endParaRPr kumimoji="1" lang="ja-JP" altLang="en-US" sz="180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6</xdr:col>
      <xdr:colOff>348343</xdr:colOff>
      <xdr:row>6</xdr:row>
      <xdr:rowOff>266700</xdr:rowOff>
    </xdr:from>
    <xdr:to>
      <xdr:col>6</xdr:col>
      <xdr:colOff>2499360</xdr:colOff>
      <xdr:row>9</xdr:row>
      <xdr:rowOff>289560</xdr:rowOff>
    </xdr:to>
    <xdr:sp macro="" textlink="">
      <xdr:nvSpPr>
        <xdr:cNvPr id="5" name="スクロール: 横 4">
          <a:extLst>
            <a:ext uri="{FF2B5EF4-FFF2-40B4-BE49-F238E27FC236}">
              <a16:creationId xmlns:a16="http://schemas.microsoft.com/office/drawing/2014/main" id="{2D5BEC4F-8A24-4D4E-B6BE-D243846A2E9C}"/>
            </a:ext>
          </a:extLst>
        </xdr:cNvPr>
        <xdr:cNvSpPr/>
      </xdr:nvSpPr>
      <xdr:spPr>
        <a:xfrm>
          <a:off x="4865914" y="1823357"/>
          <a:ext cx="2151017" cy="937260"/>
        </a:xfrm>
        <a:prstGeom prst="horizontalScroll">
          <a:avLst>
            <a:gd name="adj" fmla="val 16204"/>
          </a:avLst>
        </a:prstGeom>
        <a:solidFill>
          <a:schemeClr val="lt1"/>
        </a:solidFill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記入例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1493520</xdr:colOff>
          <xdr:row>24</xdr:row>
          <xdr:rowOff>236220</xdr:rowOff>
        </xdr:from>
        <xdr:to>
          <xdr:col>12</xdr:col>
          <xdr:colOff>398744</xdr:colOff>
          <xdr:row>26</xdr:row>
          <xdr:rowOff>202568</xdr:rowOff>
        </xdr:to>
        <xdr:pic>
          <xdr:nvPicPr>
            <xdr:cNvPr id="4" name="図 3">
              <a:extLst>
                <a:ext uri="{FF2B5EF4-FFF2-40B4-BE49-F238E27FC236}">
                  <a16:creationId xmlns:a16="http://schemas.microsoft.com/office/drawing/2014/main" id="{E24B8A7E-9171-4B5D-96BB-1CECC04AEE9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S$33:$AQ$33" spid="_x0000_s1659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996940" y="8298180"/>
              <a:ext cx="6769064" cy="545468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5</xdr:col>
      <xdr:colOff>0</xdr:colOff>
      <xdr:row>32</xdr:row>
      <xdr:rowOff>0</xdr:rowOff>
    </xdr:from>
    <xdr:to>
      <xdr:col>10</xdr:col>
      <xdr:colOff>495300</xdr:colOff>
      <xdr:row>47</xdr:row>
      <xdr:rowOff>53340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D2D429FD-66E1-47AB-894C-AD0BED550A6F}"/>
            </a:ext>
          </a:extLst>
        </xdr:cNvPr>
        <xdr:cNvSpPr txBox="1"/>
      </xdr:nvSpPr>
      <xdr:spPr>
        <a:xfrm>
          <a:off x="3832860" y="9867900"/>
          <a:ext cx="7825740" cy="45415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0" hangingPunct="0"/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■年間登録費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　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</a:t>
          </a:r>
          <a:r>
            <a:rPr lang="ja-JP" altLang="ja-JP" sz="1100" u="sng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団体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及び</a:t>
          </a:r>
          <a:r>
            <a:rPr lang="ja-JP" altLang="ja-JP" sz="1100" u="sng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個人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)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hangingPunct="0"/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1) 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団体会員（４名以上１０名まで）</a:t>
          </a:r>
        </a:p>
        <a:p>
          <a:pPr eaLnBrk="0" hangingPunct="0"/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・４名～５名の団体およびチームは、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５，０００円／チーム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hangingPunct="0"/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・６名以上の団体およびチームは、</a:t>
          </a:r>
          <a:r>
            <a:rPr lang="ja-JP" altLang="ja-JP" sz="1100" u="sng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５名を超えた選手１名につき４００円を加算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します。</a:t>
          </a:r>
        </a:p>
        <a:p>
          <a:pPr eaLnBrk="0" hangingPunct="0"/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2) 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個人会員　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１，５００円／人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hangingPunct="0"/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■新規登録費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　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</a:t>
          </a:r>
          <a:r>
            <a:rPr lang="ja-JP" altLang="ja-JP" sz="1100" u="sng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前年度登録していない団体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及び</a:t>
          </a:r>
          <a:r>
            <a:rPr lang="ja-JP" altLang="ja-JP" sz="1100" u="sng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個人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は</a:t>
          </a:r>
          <a:r>
            <a:rPr lang="ja-JP" altLang="ja-JP" sz="1100" b="1" u="sng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年間登録費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に加え</a:t>
          </a:r>
          <a:r>
            <a:rPr lang="ja-JP" altLang="ja-JP" sz="1100" b="1" u="sng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新規登録費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が必要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)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hangingPunct="0"/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1) 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団体会員　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１，０００円／チーム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hangingPunct="0"/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2) 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個人会員　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５００円／人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hangingPunct="0"/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■追加登録費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（団体会員に限る）　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１名につき４００円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latinLnBrk="1" hangingPunct="0"/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■登録費計算例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latinLnBrk="1" hangingPunct="0"/>
          <a:r>
            <a:rPr lang="ja-JP" altLang="en-US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例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1) 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更新団体登録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(1</a:t>
          </a:r>
          <a:r>
            <a:rPr lang="ja-JP" altLang="en-US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チーム</a:t>
          </a:r>
          <a:r>
            <a:rPr lang="en-US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10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名</a:t>
          </a:r>
          <a:r>
            <a:rPr lang="en-US" altLang="ja-JP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)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の場合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: 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年間登録費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5,000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円＋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400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円×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5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名＝</a:t>
          </a:r>
          <a:r>
            <a:rPr lang="en-US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7,000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latinLnBrk="1" hangingPunct="0"/>
          <a:r>
            <a:rPr lang="ja-JP" altLang="en-US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例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2) 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新規団体登録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(1</a:t>
          </a:r>
          <a:r>
            <a:rPr lang="ja-JP" altLang="en-US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チーム</a:t>
          </a:r>
          <a:r>
            <a:rPr lang="en-US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10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名</a:t>
          </a:r>
          <a:r>
            <a:rPr lang="en-US" altLang="ja-JP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)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の場合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:</a:t>
          </a:r>
          <a:r>
            <a:rPr lang="en-US" altLang="ja-JP" sz="110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 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新規登録費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1,000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円＋年間登録費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5,000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円＋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400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円×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5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名＝</a:t>
          </a:r>
          <a:r>
            <a:rPr lang="en-US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8,000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</a:t>
          </a:r>
          <a:endParaRPr lang="en-US" altLang="ja-JP" sz="1100" b="1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latinLnBrk="1" hangingPunct="0"/>
          <a:r>
            <a:rPr lang="ja-JP" altLang="en-US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例</a:t>
          </a:r>
          <a:r>
            <a:rPr lang="en-US" altLang="ja-JP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3) </a:t>
          </a:r>
          <a:r>
            <a:rPr lang="ja-JP" altLang="en-US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更新団体登録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(1</a:t>
          </a:r>
          <a:r>
            <a:rPr lang="ja-JP" altLang="en-US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チーム</a:t>
          </a:r>
          <a:r>
            <a:rPr lang="en-US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6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名</a:t>
          </a:r>
          <a:r>
            <a:rPr lang="en-US" altLang="ja-JP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)</a:t>
          </a:r>
          <a:r>
            <a:rPr lang="ja-JP" altLang="en-US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且つ</a:t>
          </a:r>
          <a:r>
            <a:rPr lang="en-US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</a:t>
          </a:r>
          <a:r>
            <a:rPr lang="ja-JP" altLang="en-US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チーム</a:t>
          </a:r>
          <a:r>
            <a:rPr lang="en-US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(7</a:t>
          </a:r>
          <a:r>
            <a:rPr lang="ja-JP" altLang="en-US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名</a:t>
          </a:r>
          <a:r>
            <a:rPr lang="en-US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)</a:t>
          </a:r>
          <a:r>
            <a:rPr lang="ja-JP" altLang="en-US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追加</a:t>
          </a:r>
          <a:r>
            <a:rPr lang="ja-JP" altLang="en-US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の場合</a:t>
          </a:r>
          <a:r>
            <a:rPr lang="en-US" altLang="ja-JP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:</a:t>
          </a:r>
          <a:r>
            <a:rPr lang="en-US" altLang="ja-JP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 (A)</a:t>
          </a:r>
          <a:r>
            <a:rPr lang="ja-JP" altLang="en-US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チーム更新</a:t>
          </a:r>
          <a:r>
            <a:rPr lang="en-US" altLang="ja-JP" sz="1100" b="1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,(B)</a:t>
          </a:r>
          <a:r>
            <a:rPr lang="ja-JP" altLang="en-US" sz="1100" b="1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チーム新規追加</a:t>
          </a:r>
          <a:endParaRPr lang="en-US" altLang="ja-JP" sz="1100" b="1" baseline="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latinLnBrk="1" hangingPunct="0"/>
          <a:r>
            <a:rPr lang="ja-JP" altLang="en-US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　</a:t>
          </a:r>
          <a:r>
            <a:rPr lang="en-US" altLang="ja-JP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(A)</a:t>
          </a:r>
          <a:r>
            <a:rPr lang="ja-JP" altLang="en-US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年間登録費</a:t>
          </a:r>
          <a:r>
            <a:rPr lang="en-US" altLang="ja-JP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:5,000</a:t>
          </a:r>
          <a:r>
            <a:rPr lang="ja-JP" altLang="en-US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</a:t>
          </a:r>
          <a:r>
            <a:rPr lang="en-US" altLang="ja-JP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+400</a:t>
          </a:r>
          <a:r>
            <a:rPr lang="ja-JP" altLang="en-US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</a:t>
          </a:r>
          <a:r>
            <a:rPr lang="en-US" altLang="ja-JP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x1</a:t>
          </a:r>
          <a:r>
            <a:rPr lang="ja-JP" altLang="en-US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名 </a:t>
          </a:r>
          <a:r>
            <a:rPr lang="en-US" altLang="ja-JP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+ (B)</a:t>
          </a:r>
          <a:r>
            <a:rPr lang="ja-JP" altLang="en-US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新規登録費</a:t>
          </a:r>
          <a:r>
            <a:rPr lang="en-US" altLang="ja-JP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1,000</a:t>
          </a:r>
          <a:r>
            <a:rPr lang="ja-JP" altLang="en-US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円＋</a:t>
          </a:r>
          <a:r>
            <a:rPr lang="en-US" altLang="ja-JP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(B)</a:t>
          </a:r>
          <a:r>
            <a:rPr lang="ja-JP" altLang="en-US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年間登録費</a:t>
          </a:r>
          <a:r>
            <a:rPr lang="en-US" altLang="ja-JP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5,000</a:t>
          </a:r>
          <a:r>
            <a:rPr lang="ja-JP" altLang="en-US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</a:t>
          </a:r>
          <a:r>
            <a:rPr lang="en-US" altLang="ja-JP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+400</a:t>
          </a:r>
          <a:r>
            <a:rPr lang="ja-JP" altLang="en-US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</a:t>
          </a:r>
          <a:r>
            <a:rPr lang="en-US" altLang="ja-JP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x2</a:t>
          </a:r>
          <a:r>
            <a:rPr lang="ja-JP" altLang="en-US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名</a:t>
          </a:r>
          <a:r>
            <a:rPr lang="en-US" altLang="ja-JP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=</a:t>
          </a:r>
          <a:r>
            <a:rPr lang="en-US" altLang="ja-JP" sz="1100" b="1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12,200</a:t>
          </a:r>
          <a:r>
            <a:rPr lang="ja-JP" altLang="en-US" sz="1100" b="1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</a:t>
          </a:r>
          <a:endParaRPr lang="ja-JP" altLang="ja-JP" sz="1100" b="1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latinLnBrk="1" hangingPunct="0"/>
          <a:r>
            <a:rPr lang="ja-JP" altLang="en-US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例</a:t>
          </a:r>
          <a:r>
            <a:rPr lang="en-US" altLang="ja-JP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4) </a:t>
          </a:r>
          <a:r>
            <a:rPr lang="ja-JP" altLang="en-US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更新個人会員の場合</a:t>
          </a:r>
          <a:r>
            <a:rPr lang="en-US" altLang="ja-JP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: </a:t>
          </a:r>
          <a:r>
            <a:rPr lang="ja-JP" altLang="en-US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年間登録費</a:t>
          </a:r>
          <a:r>
            <a:rPr lang="en-US" altLang="ja-JP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1,500</a:t>
          </a:r>
          <a:r>
            <a:rPr lang="ja-JP" altLang="en-US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</a:t>
          </a:r>
          <a:r>
            <a:rPr lang="en-US" altLang="ja-JP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=</a:t>
          </a:r>
          <a:r>
            <a:rPr lang="en-US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1,500</a:t>
          </a:r>
          <a:r>
            <a:rPr lang="ja-JP" altLang="en-US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</a:t>
          </a:r>
          <a:endParaRPr lang="en-US" altLang="ja-JP" sz="1100" b="1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latinLnBrk="1" hangingPunct="0"/>
          <a:r>
            <a:rPr lang="ja-JP" altLang="en-US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例</a:t>
          </a:r>
          <a:r>
            <a:rPr lang="en-US" altLang="ja-JP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5) 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新規</a:t>
          </a:r>
          <a:r>
            <a:rPr lang="ja-JP" altLang="ja-JP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個人会員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の場合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: 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新規登録費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500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円＋年間登録費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1,500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円＝</a:t>
          </a:r>
          <a:r>
            <a:rPr lang="en-US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2,000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1363980</xdr:colOff>
          <xdr:row>22</xdr:row>
          <xdr:rowOff>289560</xdr:rowOff>
        </xdr:from>
        <xdr:to>
          <xdr:col>12</xdr:col>
          <xdr:colOff>449580</xdr:colOff>
          <xdr:row>25</xdr:row>
          <xdr:rowOff>19528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96C54D02-EAB1-43C5-9A4D-44FD5BA3E5A6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S$31:$AQ$31" spid="_x0000_s2872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867400" y="7475220"/>
              <a:ext cx="6949440" cy="560548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5</xdr:col>
      <xdr:colOff>0</xdr:colOff>
      <xdr:row>30</xdr:row>
      <xdr:rowOff>0</xdr:rowOff>
    </xdr:from>
    <xdr:to>
      <xdr:col>10</xdr:col>
      <xdr:colOff>495300</xdr:colOff>
      <xdr:row>45</xdr:row>
      <xdr:rowOff>53340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236E009-FDD9-4350-8532-8DF22983C454}"/>
            </a:ext>
          </a:extLst>
        </xdr:cNvPr>
        <xdr:cNvSpPr txBox="1"/>
      </xdr:nvSpPr>
      <xdr:spPr>
        <a:xfrm>
          <a:off x="3832860" y="9692640"/>
          <a:ext cx="7825740" cy="45415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0" hangingPunct="0"/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■年間登録費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　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</a:t>
          </a:r>
          <a:r>
            <a:rPr lang="ja-JP" altLang="ja-JP" sz="1100" u="sng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団体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及び</a:t>
          </a:r>
          <a:r>
            <a:rPr lang="ja-JP" altLang="ja-JP" sz="1100" u="sng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個人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)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hangingPunct="0"/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1) 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団体会員（４名以上１０名まで）</a:t>
          </a:r>
        </a:p>
        <a:p>
          <a:pPr eaLnBrk="0" hangingPunct="0"/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・４名～５名の団体およびチームは、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５，０００円／チーム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hangingPunct="0"/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・６名以上の団体およびチームは、</a:t>
          </a:r>
          <a:r>
            <a:rPr lang="ja-JP" altLang="ja-JP" sz="1100" u="sng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５名を超えた選手１名につき４００円を加算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します。</a:t>
          </a:r>
        </a:p>
        <a:p>
          <a:pPr eaLnBrk="0" hangingPunct="0"/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2) 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個人会員　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１，５００円／人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hangingPunct="0"/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■新規登録費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　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</a:t>
          </a:r>
          <a:r>
            <a:rPr lang="ja-JP" altLang="ja-JP" sz="1100" u="sng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前年度登録していない団体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及び</a:t>
          </a:r>
          <a:r>
            <a:rPr lang="ja-JP" altLang="ja-JP" sz="1100" u="sng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個人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は</a:t>
          </a:r>
          <a:r>
            <a:rPr lang="ja-JP" altLang="ja-JP" sz="1100" b="1" u="sng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年間登録費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に加え</a:t>
          </a:r>
          <a:r>
            <a:rPr lang="ja-JP" altLang="ja-JP" sz="1100" b="1" u="sng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新規登録費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が必要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)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hangingPunct="0"/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1) 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団体会員　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１，０００円／チーム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hangingPunct="0"/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2) 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個人会員　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５００円／人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hangingPunct="0"/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■追加登録費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（団体会員に限る）　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１名につき４００円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latinLnBrk="1" hangingPunct="0"/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■登録費計算例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latinLnBrk="1" hangingPunct="0"/>
          <a:r>
            <a:rPr lang="ja-JP" altLang="en-US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例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1) 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更新団体登録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(1</a:t>
          </a:r>
          <a:r>
            <a:rPr lang="ja-JP" altLang="en-US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チーム</a:t>
          </a:r>
          <a:r>
            <a:rPr lang="en-US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10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名</a:t>
          </a:r>
          <a:r>
            <a:rPr lang="en-US" altLang="ja-JP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)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の場合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: 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年間登録費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5,000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円＋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400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円×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5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名＝</a:t>
          </a:r>
          <a:r>
            <a:rPr lang="en-US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7,000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latinLnBrk="1" hangingPunct="0"/>
          <a:r>
            <a:rPr lang="ja-JP" altLang="en-US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例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2) 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新規団体登録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(1</a:t>
          </a:r>
          <a:r>
            <a:rPr lang="ja-JP" altLang="en-US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チーム</a:t>
          </a:r>
          <a:r>
            <a:rPr lang="en-US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10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名</a:t>
          </a:r>
          <a:r>
            <a:rPr lang="en-US" altLang="ja-JP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)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の場合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:</a:t>
          </a:r>
          <a:r>
            <a:rPr lang="en-US" altLang="ja-JP" sz="110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 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新規登録費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1,000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円＋年間登録費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5,000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円＋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400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円×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5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名＝</a:t>
          </a:r>
          <a:r>
            <a:rPr lang="en-US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8,000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</a:t>
          </a:r>
          <a:endParaRPr lang="en-US" altLang="ja-JP" sz="1100" b="1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latinLnBrk="1" hangingPunct="0"/>
          <a:r>
            <a:rPr lang="ja-JP" altLang="en-US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例</a:t>
          </a:r>
          <a:r>
            <a:rPr lang="en-US" altLang="ja-JP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3) </a:t>
          </a:r>
          <a:r>
            <a:rPr lang="ja-JP" altLang="en-US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更新団体登録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(1</a:t>
          </a:r>
          <a:r>
            <a:rPr lang="ja-JP" altLang="en-US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チーム</a:t>
          </a:r>
          <a:r>
            <a:rPr lang="en-US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6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名</a:t>
          </a:r>
          <a:r>
            <a:rPr lang="en-US" altLang="ja-JP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)</a:t>
          </a:r>
          <a:r>
            <a:rPr lang="ja-JP" altLang="en-US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且つ</a:t>
          </a:r>
          <a:r>
            <a:rPr lang="en-US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</a:t>
          </a:r>
          <a:r>
            <a:rPr lang="ja-JP" altLang="en-US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チーム</a:t>
          </a:r>
          <a:r>
            <a:rPr lang="en-US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(7</a:t>
          </a:r>
          <a:r>
            <a:rPr lang="ja-JP" altLang="en-US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名</a:t>
          </a:r>
          <a:r>
            <a:rPr lang="en-US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)</a:t>
          </a:r>
          <a:r>
            <a:rPr lang="ja-JP" altLang="en-US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追加</a:t>
          </a:r>
          <a:r>
            <a:rPr lang="ja-JP" altLang="en-US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の場合</a:t>
          </a:r>
          <a:r>
            <a:rPr lang="en-US" altLang="ja-JP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:</a:t>
          </a:r>
          <a:r>
            <a:rPr lang="en-US" altLang="ja-JP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 (A)</a:t>
          </a:r>
          <a:r>
            <a:rPr lang="ja-JP" altLang="en-US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チーム更新</a:t>
          </a:r>
          <a:r>
            <a:rPr lang="en-US" altLang="ja-JP" sz="1100" b="1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,(B)</a:t>
          </a:r>
          <a:r>
            <a:rPr lang="ja-JP" altLang="en-US" sz="1100" b="1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チーム新規追加</a:t>
          </a:r>
          <a:endParaRPr lang="en-US" altLang="ja-JP" sz="1100" b="1" baseline="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latinLnBrk="1" hangingPunct="0"/>
          <a:r>
            <a:rPr lang="ja-JP" altLang="en-US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　</a:t>
          </a:r>
          <a:r>
            <a:rPr lang="en-US" altLang="ja-JP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(A)</a:t>
          </a:r>
          <a:r>
            <a:rPr lang="ja-JP" altLang="en-US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年間登録費</a:t>
          </a:r>
          <a:r>
            <a:rPr lang="en-US" altLang="ja-JP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:5,000</a:t>
          </a:r>
          <a:r>
            <a:rPr lang="ja-JP" altLang="en-US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</a:t>
          </a:r>
          <a:r>
            <a:rPr lang="en-US" altLang="ja-JP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+400</a:t>
          </a:r>
          <a:r>
            <a:rPr lang="ja-JP" altLang="en-US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</a:t>
          </a:r>
          <a:r>
            <a:rPr lang="en-US" altLang="ja-JP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x1</a:t>
          </a:r>
          <a:r>
            <a:rPr lang="ja-JP" altLang="en-US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名 </a:t>
          </a:r>
          <a:r>
            <a:rPr lang="en-US" altLang="ja-JP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+ (B)</a:t>
          </a:r>
          <a:r>
            <a:rPr lang="ja-JP" altLang="en-US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新規登録費</a:t>
          </a:r>
          <a:r>
            <a:rPr lang="en-US" altLang="ja-JP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1,000</a:t>
          </a:r>
          <a:r>
            <a:rPr lang="ja-JP" altLang="en-US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円＋</a:t>
          </a:r>
          <a:r>
            <a:rPr lang="en-US" altLang="ja-JP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(B)</a:t>
          </a:r>
          <a:r>
            <a:rPr lang="ja-JP" altLang="en-US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年間登録費</a:t>
          </a:r>
          <a:r>
            <a:rPr lang="en-US" altLang="ja-JP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5,000</a:t>
          </a:r>
          <a:r>
            <a:rPr lang="ja-JP" altLang="en-US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</a:t>
          </a:r>
          <a:r>
            <a:rPr lang="en-US" altLang="ja-JP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+400</a:t>
          </a:r>
          <a:r>
            <a:rPr lang="ja-JP" altLang="en-US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</a:t>
          </a:r>
          <a:r>
            <a:rPr lang="en-US" altLang="ja-JP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x2</a:t>
          </a:r>
          <a:r>
            <a:rPr lang="ja-JP" altLang="en-US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名</a:t>
          </a:r>
          <a:r>
            <a:rPr lang="en-US" altLang="ja-JP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=</a:t>
          </a:r>
          <a:r>
            <a:rPr lang="en-US" altLang="ja-JP" sz="1100" b="1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12,200</a:t>
          </a:r>
          <a:r>
            <a:rPr lang="ja-JP" altLang="en-US" sz="1100" b="1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</a:t>
          </a:r>
          <a:endParaRPr lang="ja-JP" altLang="ja-JP" sz="1100" b="1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latinLnBrk="1" hangingPunct="0"/>
          <a:r>
            <a:rPr lang="ja-JP" altLang="en-US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例</a:t>
          </a:r>
          <a:r>
            <a:rPr lang="en-US" altLang="ja-JP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4) </a:t>
          </a:r>
          <a:r>
            <a:rPr lang="ja-JP" altLang="en-US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更新個人会員の場合</a:t>
          </a:r>
          <a:r>
            <a:rPr lang="en-US" altLang="ja-JP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: </a:t>
          </a:r>
          <a:r>
            <a:rPr lang="ja-JP" altLang="en-US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年間登録費</a:t>
          </a:r>
          <a:r>
            <a:rPr lang="en-US" altLang="ja-JP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1,500</a:t>
          </a:r>
          <a:r>
            <a:rPr lang="ja-JP" altLang="en-US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</a:t>
          </a:r>
          <a:r>
            <a:rPr lang="en-US" altLang="ja-JP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=</a:t>
          </a:r>
          <a:r>
            <a:rPr lang="en-US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1,500</a:t>
          </a:r>
          <a:r>
            <a:rPr lang="ja-JP" altLang="en-US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</a:t>
          </a:r>
          <a:endParaRPr lang="en-US" altLang="ja-JP" sz="1100" b="1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latinLnBrk="1" hangingPunct="0"/>
          <a:r>
            <a:rPr lang="ja-JP" altLang="en-US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例</a:t>
          </a:r>
          <a:r>
            <a:rPr lang="en-US" altLang="ja-JP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5) 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新規</a:t>
          </a:r>
          <a:r>
            <a:rPr lang="ja-JP" altLang="ja-JP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個人会員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の場合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: 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新規登録費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500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円＋年間登録費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1,500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円＝</a:t>
          </a:r>
          <a:r>
            <a:rPr lang="en-US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2,000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</xdr:col>
      <xdr:colOff>59268</xdr:colOff>
      <xdr:row>3</xdr:row>
      <xdr:rowOff>186269</xdr:rowOff>
    </xdr:from>
    <xdr:to>
      <xdr:col>2</xdr:col>
      <xdr:colOff>1337734</xdr:colOff>
      <xdr:row>6</xdr:row>
      <xdr:rowOff>59269</xdr:rowOff>
    </xdr:to>
    <xdr:sp macro="" textlink="">
      <xdr:nvSpPr>
        <xdr:cNvPr id="4" name="スクロール: 横 3">
          <a:extLst>
            <a:ext uri="{FF2B5EF4-FFF2-40B4-BE49-F238E27FC236}">
              <a16:creationId xmlns:a16="http://schemas.microsoft.com/office/drawing/2014/main" id="{B58CC0C8-B89B-4DD2-8252-B4F2F2846002}"/>
            </a:ext>
          </a:extLst>
        </xdr:cNvPr>
        <xdr:cNvSpPr/>
      </xdr:nvSpPr>
      <xdr:spPr>
        <a:xfrm>
          <a:off x="795868" y="863602"/>
          <a:ext cx="1608666" cy="1016000"/>
        </a:xfrm>
        <a:prstGeom prst="horizontalScroll">
          <a:avLst>
            <a:gd name="adj" fmla="val 16204"/>
          </a:avLst>
        </a:prstGeom>
        <a:solidFill>
          <a:schemeClr val="lt1"/>
        </a:solidFill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2"/>
  <sheetViews>
    <sheetView tabSelected="1" view="pageBreakPreview" zoomScale="120" zoomScaleNormal="100" zoomScaleSheetLayoutView="120" workbookViewId="0">
      <selection activeCell="D1" sqref="D1"/>
    </sheetView>
  </sheetViews>
  <sheetFormatPr defaultRowHeight="17.399999999999999" x14ac:dyDescent="0.2"/>
  <cols>
    <col min="1" max="2" width="3.77734375" style="2" customWidth="1"/>
    <col min="3" max="3" width="92.77734375" style="2" customWidth="1"/>
    <col min="4" max="16384" width="8.88671875" style="2"/>
  </cols>
  <sheetData>
    <row r="1" spans="1:3" ht="60" customHeight="1" x14ac:dyDescent="0.2">
      <c r="A1" s="243" t="s">
        <v>210</v>
      </c>
      <c r="B1" s="244"/>
      <c r="C1" s="244"/>
    </row>
    <row r="2" spans="1:3" ht="25.95" customHeight="1" x14ac:dyDescent="0.2">
      <c r="A2" s="201"/>
      <c r="B2" s="201"/>
      <c r="C2" s="202" t="s">
        <v>65</v>
      </c>
    </row>
    <row r="3" spans="1:3" ht="40.049999999999997" customHeight="1" x14ac:dyDescent="0.2">
      <c r="A3" s="202" t="s">
        <v>129</v>
      </c>
      <c r="B3" s="246" t="s">
        <v>132</v>
      </c>
      <c r="C3" s="246"/>
    </row>
    <row r="4" spans="1:3" ht="40.049999999999997" customHeight="1" x14ac:dyDescent="0.2">
      <c r="A4" s="202" t="s">
        <v>129</v>
      </c>
      <c r="B4" s="246" t="s">
        <v>134</v>
      </c>
      <c r="C4" s="246"/>
    </row>
    <row r="5" spans="1:3" ht="19.95" customHeight="1" x14ac:dyDescent="0.2">
      <c r="A5" s="202" t="s">
        <v>129</v>
      </c>
      <c r="B5" s="246" t="s">
        <v>211</v>
      </c>
      <c r="C5" s="246"/>
    </row>
    <row r="6" spans="1:3" ht="19.95" customHeight="1" x14ac:dyDescent="0.2">
      <c r="A6" s="202" t="s">
        <v>129</v>
      </c>
      <c r="B6" s="246" t="s">
        <v>133</v>
      </c>
      <c r="C6" s="246"/>
    </row>
    <row r="7" spans="1:3" ht="40.049999999999997" customHeight="1" x14ac:dyDescent="0.2">
      <c r="A7" s="202" t="s">
        <v>129</v>
      </c>
      <c r="B7" s="247" t="s">
        <v>162</v>
      </c>
      <c r="C7" s="246"/>
    </row>
    <row r="8" spans="1:3" ht="40.049999999999997" customHeight="1" x14ac:dyDescent="0.2">
      <c r="A8" s="202" t="s">
        <v>129</v>
      </c>
      <c r="B8" s="246" t="s">
        <v>175</v>
      </c>
      <c r="C8" s="246"/>
    </row>
    <row r="9" spans="1:3" s="136" customFormat="1" ht="24" customHeight="1" x14ac:dyDescent="0.2">
      <c r="A9" s="203" t="s">
        <v>67</v>
      </c>
      <c r="B9" s="245" t="s">
        <v>161</v>
      </c>
      <c r="C9" s="245"/>
    </row>
    <row r="10" spans="1:3" s="136" customFormat="1" ht="24" customHeight="1" x14ac:dyDescent="0.2">
      <c r="A10" s="204"/>
      <c r="B10" s="205" t="s">
        <v>54</v>
      </c>
      <c r="C10" s="205" t="s">
        <v>177</v>
      </c>
    </row>
    <row r="11" spans="1:3" ht="19.95" customHeight="1" x14ac:dyDescent="0.2">
      <c r="A11" s="201"/>
      <c r="B11" s="202" t="s">
        <v>66</v>
      </c>
      <c r="C11" s="206" t="s">
        <v>176</v>
      </c>
    </row>
    <row r="12" spans="1:3" ht="19.95" customHeight="1" x14ac:dyDescent="0.2">
      <c r="A12" s="201"/>
      <c r="B12" s="202" t="s">
        <v>66</v>
      </c>
      <c r="C12" s="207" t="s">
        <v>178</v>
      </c>
    </row>
    <row r="13" spans="1:3" ht="19.95" customHeight="1" x14ac:dyDescent="0.2">
      <c r="A13" s="201"/>
      <c r="B13" s="202" t="s">
        <v>66</v>
      </c>
      <c r="C13" s="206" t="s">
        <v>179</v>
      </c>
    </row>
    <row r="14" spans="1:3" ht="19.95" customHeight="1" x14ac:dyDescent="0.2">
      <c r="A14" s="201"/>
      <c r="B14" s="202" t="s">
        <v>66</v>
      </c>
      <c r="C14" s="208" t="s">
        <v>98</v>
      </c>
    </row>
    <row r="15" spans="1:3" s="136" customFormat="1" ht="24" customHeight="1" x14ac:dyDescent="0.2">
      <c r="A15" s="204"/>
      <c r="B15" s="205" t="s">
        <v>55</v>
      </c>
      <c r="C15" s="205" t="s">
        <v>68</v>
      </c>
    </row>
    <row r="16" spans="1:3" ht="19.95" customHeight="1" x14ac:dyDescent="0.2">
      <c r="A16" s="201"/>
      <c r="B16" s="202" t="s">
        <v>66</v>
      </c>
      <c r="C16" s="207" t="s">
        <v>72</v>
      </c>
    </row>
    <row r="17" spans="1:3" s="136" customFormat="1" ht="24" customHeight="1" x14ac:dyDescent="0.2">
      <c r="A17" s="204"/>
      <c r="B17" s="205" t="s">
        <v>56</v>
      </c>
      <c r="C17" s="205" t="s">
        <v>96</v>
      </c>
    </row>
    <row r="18" spans="1:3" ht="19.95" customHeight="1" x14ac:dyDescent="0.2">
      <c r="A18" s="201"/>
      <c r="B18" s="202" t="s">
        <v>66</v>
      </c>
      <c r="C18" s="207" t="s">
        <v>97</v>
      </c>
    </row>
    <row r="19" spans="1:3" s="136" customFormat="1" ht="24" customHeight="1" x14ac:dyDescent="0.2">
      <c r="A19" s="204"/>
      <c r="B19" s="205" t="s">
        <v>87</v>
      </c>
      <c r="C19" s="205" t="s">
        <v>164</v>
      </c>
    </row>
    <row r="20" spans="1:3" ht="52.95" customHeight="1" x14ac:dyDescent="0.2">
      <c r="A20" s="201"/>
      <c r="B20" s="202" t="s">
        <v>66</v>
      </c>
      <c r="C20" s="206" t="s">
        <v>212</v>
      </c>
    </row>
    <row r="21" spans="1:3" s="136" customFormat="1" ht="24" customHeight="1" x14ac:dyDescent="0.2">
      <c r="A21" s="204"/>
      <c r="B21" s="205" t="s">
        <v>88</v>
      </c>
      <c r="C21" s="205" t="s">
        <v>155</v>
      </c>
    </row>
    <row r="22" spans="1:3" ht="19.95" customHeight="1" x14ac:dyDescent="0.2">
      <c r="A22" s="201"/>
      <c r="B22" s="202" t="s">
        <v>66</v>
      </c>
      <c r="C22" s="206" t="s">
        <v>165</v>
      </c>
    </row>
    <row r="23" spans="1:3" ht="19.95" customHeight="1" x14ac:dyDescent="0.2">
      <c r="A23" s="201"/>
      <c r="B23" s="202" t="s">
        <v>66</v>
      </c>
      <c r="C23" s="206" t="s">
        <v>166</v>
      </c>
    </row>
    <row r="24" spans="1:3" ht="19.95" customHeight="1" x14ac:dyDescent="0.2">
      <c r="A24" s="201"/>
      <c r="B24" s="202" t="s">
        <v>66</v>
      </c>
      <c r="C24" s="206" t="s">
        <v>167</v>
      </c>
    </row>
    <row r="25" spans="1:3" ht="19.95" customHeight="1" x14ac:dyDescent="0.2">
      <c r="A25" s="201"/>
      <c r="B25" s="202" t="s">
        <v>66</v>
      </c>
      <c r="C25" s="206" t="s">
        <v>156</v>
      </c>
    </row>
    <row r="26" spans="1:3" ht="40.049999999999997" customHeight="1" x14ac:dyDescent="0.2">
      <c r="A26" s="201"/>
      <c r="B26" s="202" t="s">
        <v>66</v>
      </c>
      <c r="C26" s="206" t="s">
        <v>168</v>
      </c>
    </row>
    <row r="27" spans="1:3" ht="22.05" customHeight="1" x14ac:dyDescent="0.2">
      <c r="A27" s="201"/>
      <c r="B27" s="202" t="s">
        <v>66</v>
      </c>
      <c r="C27" s="206" t="s">
        <v>169</v>
      </c>
    </row>
    <row r="28" spans="1:3" s="136" customFormat="1" ht="24" customHeight="1" x14ac:dyDescent="0.2">
      <c r="A28" s="204"/>
      <c r="B28" s="205" t="s">
        <v>89</v>
      </c>
      <c r="C28" s="205" t="s">
        <v>69</v>
      </c>
    </row>
    <row r="29" spans="1:3" ht="19.95" customHeight="1" x14ac:dyDescent="0.2">
      <c r="A29" s="201"/>
      <c r="B29" s="202" t="s">
        <v>66</v>
      </c>
      <c r="C29" s="207" t="s">
        <v>125</v>
      </c>
    </row>
    <row r="30" spans="1:3" s="136" customFormat="1" ht="24" customHeight="1" x14ac:dyDescent="0.2">
      <c r="A30" s="204"/>
      <c r="B30" s="205" t="s">
        <v>90</v>
      </c>
      <c r="C30" s="205" t="s">
        <v>99</v>
      </c>
    </row>
    <row r="31" spans="1:3" ht="19.95" customHeight="1" x14ac:dyDescent="0.2">
      <c r="A31" s="201"/>
      <c r="B31" s="202" t="s">
        <v>66</v>
      </c>
      <c r="C31" s="206" t="s">
        <v>170</v>
      </c>
    </row>
    <row r="32" spans="1:3" ht="19.95" customHeight="1" x14ac:dyDescent="0.2"/>
  </sheetData>
  <mergeCells count="8">
    <mergeCell ref="A1:C1"/>
    <mergeCell ref="B9:C9"/>
    <mergeCell ref="B3:C3"/>
    <mergeCell ref="B4:C4"/>
    <mergeCell ref="B6:C6"/>
    <mergeCell ref="B8:C8"/>
    <mergeCell ref="B7:C7"/>
    <mergeCell ref="B5:C5"/>
  </mergeCells>
  <phoneticPr fontId="1"/>
  <printOptions horizontalCentered="1"/>
  <pageMargins left="0.19685039370078741" right="0.19685039370078741" top="0.39370078740157483" bottom="0.19685039370078741" header="0" footer="0.19685039370078741"/>
  <pageSetup paperSize="9" orientation="portrait" r:id="rId1"/>
  <headerFooter>
    <oddFooter>&amp;C&amp;"メイリオ,レギュラー"&amp;12&amp;P / &amp;N&amp;R&amp;"メイリオ,レギュラー"Itabashi-ttf_登録_記入上の注意_2021_R01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D43E0-B717-4455-9FCB-E57010B4C872}">
  <sheetPr>
    <pageSetUpPr fitToPage="1"/>
  </sheetPr>
  <dimension ref="A1:N49"/>
  <sheetViews>
    <sheetView view="pageBreakPreview" zoomScale="120" zoomScaleNormal="100" zoomScaleSheetLayoutView="120" workbookViewId="0">
      <selection activeCell="I1" sqref="I1"/>
    </sheetView>
  </sheetViews>
  <sheetFormatPr defaultRowHeight="17.399999999999999" x14ac:dyDescent="0.2"/>
  <cols>
    <col min="1" max="1" width="6" style="93" bestFit="1" customWidth="1"/>
    <col min="2" max="2" width="15.77734375" style="90" customWidth="1"/>
    <col min="3" max="3" width="11.77734375" style="90" customWidth="1"/>
    <col min="4" max="4" width="11.77734375" style="93" customWidth="1"/>
    <col min="5" max="5" width="2.77734375" style="169" customWidth="1"/>
    <col min="6" max="6" width="33.77734375" style="90" customWidth="1"/>
    <col min="7" max="7" width="33.77734375" style="93" customWidth="1"/>
    <col min="8" max="8" width="4.77734375" style="90" customWidth="1"/>
    <col min="9" max="9" width="2.77734375" style="175" customWidth="1"/>
    <col min="10" max="10" width="15.77734375" style="90" customWidth="1"/>
    <col min="11" max="12" width="11.77734375" style="90" customWidth="1"/>
    <col min="13" max="13" width="2.77734375" style="90" customWidth="1"/>
    <col min="14" max="16384" width="8.88671875" style="90"/>
  </cols>
  <sheetData>
    <row r="1" spans="1:13" s="93" customFormat="1" ht="16.05" customHeight="1" x14ac:dyDescent="0.2">
      <c r="A1" s="298" t="s">
        <v>171</v>
      </c>
      <c r="B1" s="298"/>
      <c r="C1" s="298"/>
      <c r="D1" s="298"/>
      <c r="E1" s="298"/>
      <c r="F1" s="298"/>
      <c r="G1" s="298"/>
      <c r="H1" s="298"/>
      <c r="I1" s="175"/>
    </row>
    <row r="2" spans="1:13" ht="24" customHeight="1" x14ac:dyDescent="0.2">
      <c r="A2" s="298"/>
      <c r="B2" s="298"/>
      <c r="C2" s="298"/>
      <c r="D2" s="298"/>
      <c r="E2" s="298"/>
      <c r="F2" s="298"/>
      <c r="G2" s="298"/>
      <c r="H2" s="298"/>
    </row>
    <row r="3" spans="1:13" s="92" customFormat="1" ht="30" customHeight="1" x14ac:dyDescent="0.6">
      <c r="A3" s="155" t="s">
        <v>54</v>
      </c>
      <c r="B3" s="250" t="s">
        <v>115</v>
      </c>
      <c r="C3" s="250"/>
      <c r="D3" s="250"/>
      <c r="E3" s="250"/>
      <c r="F3" s="250"/>
      <c r="G3" s="184"/>
      <c r="H3" s="156"/>
      <c r="I3" s="156"/>
    </row>
    <row r="4" spans="1:13" s="93" customFormat="1" ht="43.95" customHeight="1" x14ac:dyDescent="0.2">
      <c r="A4" s="151"/>
      <c r="B4" s="312" t="s">
        <v>145</v>
      </c>
      <c r="C4" s="312"/>
      <c r="D4" s="312"/>
      <c r="E4" s="312"/>
      <c r="F4" s="312"/>
      <c r="G4" s="312"/>
      <c r="H4" s="312"/>
      <c r="I4" s="175"/>
    </row>
    <row r="5" spans="1:13" s="92" customFormat="1" ht="30" customHeight="1" thickBot="1" x14ac:dyDescent="0.65">
      <c r="A5" s="155" t="s">
        <v>55</v>
      </c>
      <c r="B5" s="283" t="s">
        <v>184</v>
      </c>
      <c r="C5" s="283"/>
      <c r="D5" s="284" t="s">
        <v>185</v>
      </c>
      <c r="E5" s="284"/>
      <c r="F5" s="284"/>
      <c r="G5" s="284"/>
      <c r="H5" s="284"/>
      <c r="I5" s="156"/>
    </row>
    <row r="6" spans="1:13" s="93" customFormat="1" ht="25.95" customHeight="1" thickTop="1" x14ac:dyDescent="0.2">
      <c r="A6" s="187"/>
      <c r="B6" s="288" t="s">
        <v>231</v>
      </c>
      <c r="C6" s="289"/>
      <c r="D6" s="289"/>
      <c r="E6" s="290"/>
      <c r="F6" s="286" t="s">
        <v>207</v>
      </c>
      <c r="G6" s="287"/>
      <c r="H6" s="192"/>
      <c r="I6" s="187"/>
      <c r="J6" s="288" t="s">
        <v>188</v>
      </c>
      <c r="K6" s="289"/>
      <c r="L6" s="289"/>
      <c r="M6" s="290"/>
    </row>
    <row r="7" spans="1:13" ht="25.95" customHeight="1" thickBot="1" x14ac:dyDescent="0.25">
      <c r="A7" s="151"/>
      <c r="B7" s="291"/>
      <c r="C7" s="292"/>
      <c r="D7" s="292"/>
      <c r="E7" s="293"/>
      <c r="F7" s="214" t="s">
        <v>208</v>
      </c>
      <c r="G7" s="215" t="s">
        <v>209</v>
      </c>
      <c r="H7" s="192"/>
      <c r="J7" s="291"/>
      <c r="K7" s="292"/>
      <c r="L7" s="292"/>
      <c r="M7" s="293"/>
    </row>
    <row r="8" spans="1:13" s="93" customFormat="1" ht="36" customHeight="1" thickTop="1" thickBot="1" x14ac:dyDescent="0.25">
      <c r="A8" s="187"/>
      <c r="B8" s="278" t="s">
        <v>182</v>
      </c>
      <c r="C8" s="279"/>
      <c r="D8" s="280"/>
      <c r="E8" s="281"/>
      <c r="F8" s="193" t="s">
        <v>186</v>
      </c>
      <c r="G8" s="194" t="s">
        <v>187</v>
      </c>
      <c r="H8" s="192"/>
      <c r="I8" s="187"/>
      <c r="J8" s="278" t="s">
        <v>182</v>
      </c>
      <c r="K8" s="279"/>
      <c r="L8" s="280" t="s">
        <v>183</v>
      </c>
      <c r="M8" s="281"/>
    </row>
    <row r="9" spans="1:13" ht="36" customHeight="1" thickTop="1" thickBot="1" x14ac:dyDescent="0.25">
      <c r="A9" s="151"/>
      <c r="B9" s="278" t="s">
        <v>49</v>
      </c>
      <c r="C9" s="279"/>
      <c r="D9" s="280"/>
      <c r="E9" s="281"/>
      <c r="F9" s="195" t="s">
        <v>186</v>
      </c>
      <c r="G9" s="196" t="s">
        <v>186</v>
      </c>
      <c r="H9" s="192"/>
      <c r="J9" s="278" t="s">
        <v>49</v>
      </c>
      <c r="K9" s="279"/>
      <c r="L9" s="280"/>
      <c r="M9" s="281"/>
    </row>
    <row r="10" spans="1:13" ht="36" customHeight="1" thickTop="1" thickBot="1" x14ac:dyDescent="0.25">
      <c r="A10" s="151"/>
      <c r="B10" s="278" t="s">
        <v>112</v>
      </c>
      <c r="C10" s="279"/>
      <c r="D10" s="280"/>
      <c r="E10" s="281"/>
      <c r="F10" s="195" t="s">
        <v>186</v>
      </c>
      <c r="G10" s="196" t="s">
        <v>186</v>
      </c>
      <c r="H10" s="192"/>
      <c r="J10" s="278" t="s">
        <v>112</v>
      </c>
      <c r="K10" s="279"/>
      <c r="L10" s="280"/>
      <c r="M10" s="281"/>
    </row>
    <row r="11" spans="1:13" s="93" customFormat="1" ht="34.049999999999997" customHeight="1" thickTop="1" thickBot="1" x14ac:dyDescent="0.65">
      <c r="A11" s="155" t="s">
        <v>57</v>
      </c>
      <c r="B11" s="296" t="s">
        <v>181</v>
      </c>
      <c r="C11" s="296"/>
      <c r="D11" s="296"/>
      <c r="E11" s="296"/>
      <c r="F11" s="296"/>
      <c r="G11" s="296"/>
      <c r="H11" s="151"/>
      <c r="I11" s="175"/>
      <c r="J11" s="147" t="s">
        <v>189</v>
      </c>
    </row>
    <row r="12" spans="1:13" ht="28.05" customHeight="1" thickTop="1" x14ac:dyDescent="0.2">
      <c r="A12" s="157"/>
      <c r="B12" s="285" t="s">
        <v>103</v>
      </c>
      <c r="C12" s="252"/>
      <c r="D12" s="252"/>
      <c r="E12" s="190" t="s">
        <v>142</v>
      </c>
      <c r="F12" s="303"/>
      <c r="G12" s="304"/>
      <c r="H12" s="305"/>
      <c r="J12" s="282">
        <v>44264</v>
      </c>
      <c r="K12" s="282"/>
      <c r="L12" s="282"/>
    </row>
    <row r="13" spans="1:13" s="93" customFormat="1" ht="28.05" customHeight="1" x14ac:dyDescent="0.2">
      <c r="A13" s="157"/>
      <c r="B13" s="294" t="s">
        <v>180</v>
      </c>
      <c r="C13" s="254"/>
      <c r="D13" s="254"/>
      <c r="E13" s="166" t="s">
        <v>142</v>
      </c>
      <c r="F13" s="188"/>
      <c r="G13" s="191"/>
      <c r="H13" s="189"/>
      <c r="I13" s="182"/>
      <c r="J13" s="147"/>
    </row>
    <row r="14" spans="1:13" s="91" customFormat="1" ht="28.05" customHeight="1" thickBot="1" x14ac:dyDescent="0.25">
      <c r="A14" s="157"/>
      <c r="B14" s="295" t="s">
        <v>110</v>
      </c>
      <c r="C14" s="256"/>
      <c r="D14" s="256"/>
      <c r="E14" s="165" t="s">
        <v>142</v>
      </c>
      <c r="F14" s="306"/>
      <c r="G14" s="307"/>
      <c r="H14" s="308"/>
      <c r="I14" s="179"/>
    </row>
    <row r="15" spans="1:13" s="91" customFormat="1" ht="28.05" customHeight="1" thickTop="1" x14ac:dyDescent="0.2">
      <c r="A15" s="157"/>
      <c r="B15" s="299" t="s">
        <v>93</v>
      </c>
      <c r="C15" s="251" t="s">
        <v>107</v>
      </c>
      <c r="D15" s="252"/>
      <c r="E15" s="164" t="s">
        <v>111</v>
      </c>
      <c r="F15" s="259"/>
      <c r="G15" s="260"/>
      <c r="H15" s="261"/>
      <c r="I15" s="179"/>
    </row>
    <row r="16" spans="1:13" s="91" customFormat="1" ht="28.05" customHeight="1" thickBot="1" x14ac:dyDescent="0.25">
      <c r="A16" s="157"/>
      <c r="B16" s="300"/>
      <c r="C16" s="255" t="s">
        <v>109</v>
      </c>
      <c r="D16" s="256"/>
      <c r="E16" s="165" t="s">
        <v>111</v>
      </c>
      <c r="F16" s="306"/>
      <c r="G16" s="307"/>
      <c r="H16" s="308"/>
      <c r="I16" s="179"/>
    </row>
    <row r="17" spans="1:14" s="91" customFormat="1" ht="28.05" customHeight="1" thickTop="1" x14ac:dyDescent="0.2">
      <c r="A17" s="157"/>
      <c r="B17" s="301" t="s">
        <v>94</v>
      </c>
      <c r="C17" s="251" t="s">
        <v>107</v>
      </c>
      <c r="D17" s="252"/>
      <c r="E17" s="164" t="s">
        <v>111</v>
      </c>
      <c r="F17" s="259"/>
      <c r="G17" s="260"/>
      <c r="H17" s="261"/>
      <c r="I17" s="179"/>
    </row>
    <row r="18" spans="1:14" s="91" customFormat="1" ht="28.05" customHeight="1" x14ac:dyDescent="0.2">
      <c r="A18" s="157"/>
      <c r="B18" s="302"/>
      <c r="C18" s="253" t="s">
        <v>106</v>
      </c>
      <c r="D18" s="254"/>
      <c r="E18" s="166" t="s">
        <v>111</v>
      </c>
      <c r="F18" s="263"/>
      <c r="G18" s="264"/>
      <c r="H18" s="265"/>
      <c r="I18" s="179"/>
    </row>
    <row r="19" spans="1:14" s="91" customFormat="1" ht="28.05" customHeight="1" x14ac:dyDescent="0.2">
      <c r="A19" s="157"/>
      <c r="B19" s="302"/>
      <c r="C19" s="253" t="s">
        <v>104</v>
      </c>
      <c r="D19" s="254"/>
      <c r="E19" s="166" t="s">
        <v>111</v>
      </c>
      <c r="F19" s="309" t="s">
        <v>95</v>
      </c>
      <c r="G19" s="310"/>
      <c r="H19" s="311"/>
      <c r="I19" s="179"/>
    </row>
    <row r="20" spans="1:14" s="91" customFormat="1" ht="28.05" customHeight="1" thickBot="1" x14ac:dyDescent="0.25">
      <c r="A20" s="157"/>
      <c r="B20" s="300"/>
      <c r="C20" s="255" t="s">
        <v>108</v>
      </c>
      <c r="D20" s="256"/>
      <c r="E20" s="165" t="s">
        <v>111</v>
      </c>
      <c r="F20" s="306"/>
      <c r="G20" s="307"/>
      <c r="H20" s="308"/>
      <c r="I20" s="179"/>
    </row>
    <row r="21" spans="1:14" s="91" customFormat="1" ht="28.05" customHeight="1" thickTop="1" x14ac:dyDescent="0.2">
      <c r="A21" s="157"/>
      <c r="B21" s="301" t="s">
        <v>122</v>
      </c>
      <c r="C21" s="251" t="s">
        <v>107</v>
      </c>
      <c r="D21" s="252"/>
      <c r="E21" s="164" t="s">
        <v>111</v>
      </c>
      <c r="F21" s="259"/>
      <c r="G21" s="260"/>
      <c r="H21" s="261"/>
      <c r="I21" s="179"/>
    </row>
    <row r="22" spans="1:14" s="91" customFormat="1" ht="28.05" customHeight="1" x14ac:dyDescent="0.2">
      <c r="A22" s="157"/>
      <c r="B22" s="302"/>
      <c r="C22" s="253" t="s">
        <v>106</v>
      </c>
      <c r="D22" s="254"/>
      <c r="E22" s="166" t="s">
        <v>111</v>
      </c>
      <c r="F22" s="263"/>
      <c r="G22" s="264"/>
      <c r="H22" s="265"/>
      <c r="I22" s="179"/>
    </row>
    <row r="23" spans="1:14" s="91" customFormat="1" ht="28.05" customHeight="1" x14ac:dyDescent="0.2">
      <c r="A23" s="157"/>
      <c r="B23" s="302"/>
      <c r="C23" s="253" t="s">
        <v>105</v>
      </c>
      <c r="D23" s="254"/>
      <c r="E23" s="166" t="s">
        <v>111</v>
      </c>
      <c r="F23" s="263"/>
      <c r="G23" s="264"/>
      <c r="H23" s="265"/>
      <c r="I23" s="179"/>
    </row>
    <row r="24" spans="1:14" s="91" customFormat="1" ht="28.05" customHeight="1" x14ac:dyDescent="0.2">
      <c r="A24" s="157"/>
      <c r="B24" s="302"/>
      <c r="C24" s="253" t="s">
        <v>123</v>
      </c>
      <c r="D24" s="254"/>
      <c r="E24" s="167" t="s">
        <v>111</v>
      </c>
      <c r="F24" s="263"/>
      <c r="G24" s="264"/>
      <c r="H24" s="265"/>
      <c r="I24" s="179"/>
    </row>
    <row r="25" spans="1:14" s="91" customFormat="1" ht="28.05" customHeight="1" x14ac:dyDescent="0.2">
      <c r="A25" s="157"/>
      <c r="B25" s="302"/>
      <c r="C25" s="257" t="s">
        <v>124</v>
      </c>
      <c r="D25" s="258"/>
      <c r="E25" s="166" t="s">
        <v>111</v>
      </c>
      <c r="F25" s="266"/>
      <c r="G25" s="267"/>
      <c r="H25" s="268"/>
      <c r="I25" s="179"/>
    </row>
    <row r="26" spans="1:14" s="91" customFormat="1" ht="40.049999999999997" customHeight="1" thickBot="1" x14ac:dyDescent="0.25">
      <c r="A26" s="157"/>
      <c r="B26" s="300"/>
      <c r="C26" s="269" t="s">
        <v>141</v>
      </c>
      <c r="D26" s="270"/>
      <c r="E26" s="270"/>
      <c r="F26" s="270"/>
      <c r="G26" s="270"/>
      <c r="H26" s="271"/>
      <c r="I26" s="179"/>
    </row>
    <row r="27" spans="1:14" ht="24" customHeight="1" thickTop="1" x14ac:dyDescent="0.2">
      <c r="A27" s="157"/>
      <c r="B27" s="239" t="s">
        <v>113</v>
      </c>
      <c r="C27" s="272"/>
      <c r="D27" s="273"/>
      <c r="E27" s="273"/>
      <c r="F27" s="273"/>
      <c r="G27" s="273"/>
      <c r="H27" s="274"/>
      <c r="J27" s="248" t="s">
        <v>50</v>
      </c>
      <c r="K27" s="249" t="s">
        <v>64</v>
      </c>
      <c r="L27" s="249"/>
      <c r="M27" s="249"/>
      <c r="N27" s="249"/>
    </row>
    <row r="28" spans="1:14" s="93" customFormat="1" ht="16.05" customHeight="1" x14ac:dyDescent="0.2">
      <c r="A28" s="157"/>
      <c r="B28" s="240"/>
      <c r="C28" s="316" t="s">
        <v>144</v>
      </c>
      <c r="D28" s="317"/>
      <c r="E28" s="317"/>
      <c r="F28" s="317"/>
      <c r="G28" s="317"/>
      <c r="H28" s="318"/>
      <c r="I28" s="175"/>
      <c r="J28" s="248"/>
      <c r="K28" s="249"/>
      <c r="L28" s="249"/>
      <c r="M28" s="249"/>
      <c r="N28" s="249"/>
    </row>
    <row r="29" spans="1:14" s="93" customFormat="1" ht="30" customHeight="1" thickBot="1" x14ac:dyDescent="0.25">
      <c r="A29" s="157"/>
      <c r="B29" s="241" t="s">
        <v>143</v>
      </c>
      <c r="C29" s="319" t="s">
        <v>147</v>
      </c>
      <c r="D29" s="320"/>
      <c r="E29" s="320"/>
      <c r="F29" s="320"/>
      <c r="G29" s="320"/>
      <c r="H29" s="321"/>
      <c r="I29" s="175"/>
      <c r="J29" s="197"/>
      <c r="K29" s="198"/>
    </row>
    <row r="30" spans="1:14" ht="43.95" customHeight="1" thickTop="1" x14ac:dyDescent="0.2">
      <c r="A30" s="151"/>
      <c r="B30" s="163" t="s">
        <v>114</v>
      </c>
      <c r="C30" s="275"/>
      <c r="D30" s="276"/>
      <c r="E30" s="276"/>
      <c r="F30" s="276"/>
      <c r="G30" s="276"/>
      <c r="H30" s="277"/>
    </row>
    <row r="31" spans="1:14" s="93" customFormat="1" ht="34.049999999999997" customHeight="1" x14ac:dyDescent="0.6">
      <c r="A31" s="155" t="s">
        <v>58</v>
      </c>
      <c r="B31" s="284" t="s">
        <v>154</v>
      </c>
      <c r="C31" s="284"/>
      <c r="D31" s="284"/>
      <c r="E31" s="284"/>
      <c r="F31" s="284"/>
      <c r="G31" s="228"/>
      <c r="H31" s="229"/>
      <c r="I31" s="229"/>
    </row>
    <row r="32" spans="1:14" s="93" customFormat="1" ht="82.05" customHeight="1" x14ac:dyDescent="0.2">
      <c r="A32" s="229"/>
      <c r="B32" s="313" t="s">
        <v>227</v>
      </c>
      <c r="C32" s="313"/>
      <c r="D32" s="313"/>
      <c r="E32" s="313"/>
      <c r="F32" s="313"/>
      <c r="G32" s="313"/>
      <c r="H32" s="313"/>
      <c r="I32" s="229"/>
    </row>
    <row r="33" spans="1:9" s="92" customFormat="1" ht="28.05" customHeight="1" x14ac:dyDescent="0.6">
      <c r="A33" s="155" t="s">
        <v>88</v>
      </c>
      <c r="B33" s="284" t="s">
        <v>151</v>
      </c>
      <c r="C33" s="284"/>
      <c r="D33" s="284"/>
      <c r="E33" s="284"/>
      <c r="F33" s="284"/>
      <c r="G33" s="183"/>
      <c r="H33" s="156"/>
      <c r="I33" s="156"/>
    </row>
    <row r="34" spans="1:9" ht="24" customHeight="1" x14ac:dyDescent="0.2">
      <c r="A34" s="90"/>
      <c r="B34" s="297" t="s">
        <v>152</v>
      </c>
      <c r="C34" s="297"/>
      <c r="D34" s="297"/>
      <c r="E34" s="297"/>
      <c r="F34" s="297"/>
      <c r="G34" s="297"/>
      <c r="H34" s="297"/>
    </row>
    <row r="35" spans="1:9" s="93" customFormat="1" ht="40.049999999999997" customHeight="1" x14ac:dyDescent="0.2">
      <c r="A35" s="151"/>
      <c r="B35" s="323" t="s">
        <v>190</v>
      </c>
      <c r="C35" s="323"/>
      <c r="D35" s="323"/>
      <c r="E35" s="323"/>
      <c r="F35" s="323"/>
      <c r="G35" s="323"/>
      <c r="H35" s="323"/>
      <c r="I35" s="175"/>
    </row>
    <row r="36" spans="1:9" s="93" customFormat="1" ht="28.05" customHeight="1" x14ac:dyDescent="0.6">
      <c r="A36" s="155" t="s">
        <v>226</v>
      </c>
      <c r="B36" s="322" t="s">
        <v>146</v>
      </c>
      <c r="C36" s="322"/>
      <c r="D36" s="322"/>
      <c r="E36" s="322"/>
      <c r="F36" s="322"/>
      <c r="G36" s="322"/>
      <c r="H36" s="322"/>
      <c r="I36" s="175"/>
    </row>
    <row r="37" spans="1:9" s="93" customFormat="1" ht="42" customHeight="1" x14ac:dyDescent="0.2">
      <c r="A37" s="151"/>
      <c r="B37" s="315" t="s">
        <v>150</v>
      </c>
      <c r="C37" s="315"/>
      <c r="D37" s="315"/>
      <c r="E37" s="315"/>
      <c r="F37" s="315"/>
      <c r="G37" s="315"/>
      <c r="H37" s="315"/>
      <c r="I37" s="175"/>
    </row>
    <row r="38" spans="1:9" s="103" customFormat="1" ht="28.05" customHeight="1" x14ac:dyDescent="0.6">
      <c r="A38" s="155" t="s">
        <v>59</v>
      </c>
      <c r="B38" s="250" t="s">
        <v>116</v>
      </c>
      <c r="C38" s="250"/>
      <c r="D38" s="250"/>
      <c r="E38" s="168"/>
      <c r="F38" s="158"/>
      <c r="G38" s="158"/>
      <c r="H38" s="159"/>
      <c r="I38" s="159"/>
    </row>
    <row r="39" spans="1:9" s="102" customFormat="1" ht="313.95" customHeight="1" x14ac:dyDescent="0.2">
      <c r="A39" s="69"/>
      <c r="B39" s="262" t="s">
        <v>229</v>
      </c>
      <c r="C39" s="262"/>
      <c r="D39" s="262"/>
      <c r="E39" s="262"/>
      <c r="F39" s="262"/>
      <c r="G39" s="262"/>
      <c r="H39" s="262"/>
      <c r="I39" s="69"/>
    </row>
    <row r="40" spans="1:9" s="102" customFormat="1" ht="30" customHeight="1" x14ac:dyDescent="0.6">
      <c r="A40" s="155" t="s">
        <v>60</v>
      </c>
      <c r="B40" s="250" t="s">
        <v>225</v>
      </c>
      <c r="C40" s="250"/>
      <c r="D40" s="250"/>
      <c r="E40" s="250"/>
      <c r="F40" s="250"/>
      <c r="G40" s="250"/>
      <c r="H40" s="69"/>
      <c r="I40" s="69"/>
    </row>
    <row r="41" spans="1:9" ht="40.049999999999997" customHeight="1" x14ac:dyDescent="0.2">
      <c r="A41" s="151"/>
      <c r="B41" s="313" t="s">
        <v>62</v>
      </c>
      <c r="C41" s="313"/>
      <c r="D41" s="313"/>
      <c r="E41" s="313"/>
      <c r="F41" s="313"/>
      <c r="G41" s="313"/>
      <c r="H41" s="151"/>
    </row>
    <row r="42" spans="1:9" ht="108" customHeight="1" x14ac:dyDescent="0.2">
      <c r="A42" s="151"/>
      <c r="B42" s="160" t="s">
        <v>51</v>
      </c>
      <c r="C42" s="262" t="s">
        <v>230</v>
      </c>
      <c r="D42" s="262"/>
      <c r="E42" s="262"/>
      <c r="F42" s="262"/>
      <c r="G42" s="262"/>
      <c r="H42" s="262"/>
    </row>
    <row r="43" spans="1:9" s="93" customFormat="1" ht="60" customHeight="1" x14ac:dyDescent="0.2">
      <c r="A43" s="151"/>
      <c r="B43" s="161" t="s">
        <v>63</v>
      </c>
      <c r="C43" s="262" t="s">
        <v>174</v>
      </c>
      <c r="D43" s="262"/>
      <c r="E43" s="262"/>
      <c r="F43" s="262"/>
      <c r="G43" s="262"/>
      <c r="H43" s="262"/>
      <c r="I43" s="175"/>
    </row>
    <row r="44" spans="1:9" ht="22.05" customHeight="1" x14ac:dyDescent="0.6">
      <c r="A44" s="155" t="s">
        <v>61</v>
      </c>
      <c r="B44" s="284" t="s">
        <v>52</v>
      </c>
      <c r="C44" s="284"/>
      <c r="D44" s="183"/>
      <c r="E44" s="168"/>
      <c r="F44" s="151"/>
      <c r="G44" s="187"/>
      <c r="H44" s="151"/>
    </row>
    <row r="45" spans="1:9" ht="60" customHeight="1" x14ac:dyDescent="0.2">
      <c r="A45" s="151"/>
      <c r="B45" s="313" t="s">
        <v>83</v>
      </c>
      <c r="C45" s="313"/>
      <c r="D45" s="313"/>
      <c r="E45" s="313"/>
      <c r="F45" s="313"/>
      <c r="G45" s="313"/>
      <c r="H45" s="313"/>
    </row>
    <row r="46" spans="1:9" ht="30" customHeight="1" x14ac:dyDescent="0.6">
      <c r="A46" s="155" t="s">
        <v>148</v>
      </c>
      <c r="B46" s="284" t="s">
        <v>149</v>
      </c>
      <c r="C46" s="284"/>
      <c r="D46" s="284"/>
      <c r="E46" s="284"/>
      <c r="F46" s="284"/>
      <c r="G46" s="183"/>
      <c r="H46" s="151"/>
    </row>
    <row r="47" spans="1:9" s="93" customFormat="1" ht="100.05" customHeight="1" x14ac:dyDescent="0.2">
      <c r="A47" s="151"/>
      <c r="B47" s="313" t="s">
        <v>173</v>
      </c>
      <c r="C47" s="313"/>
      <c r="D47" s="313"/>
      <c r="E47" s="313"/>
      <c r="F47" s="313"/>
      <c r="G47" s="313"/>
      <c r="H47" s="313"/>
      <c r="I47" s="175"/>
    </row>
    <row r="48" spans="1:9" ht="30" customHeight="1" x14ac:dyDescent="0.6">
      <c r="A48" s="155" t="s">
        <v>153</v>
      </c>
      <c r="B48" s="284" t="s">
        <v>53</v>
      </c>
      <c r="C48" s="284"/>
      <c r="D48" s="284"/>
      <c r="E48" s="284"/>
      <c r="F48" s="284"/>
      <c r="G48" s="183"/>
      <c r="H48" s="151"/>
    </row>
    <row r="49" spans="1:8" ht="19.95" customHeight="1" x14ac:dyDescent="0.2">
      <c r="A49" s="151"/>
      <c r="B49" s="314" t="s">
        <v>126</v>
      </c>
      <c r="C49" s="314"/>
      <c r="D49" s="314"/>
      <c r="E49" s="314"/>
      <c r="F49" s="314"/>
      <c r="G49" s="314"/>
      <c r="H49" s="151"/>
    </row>
  </sheetData>
  <mergeCells count="78">
    <mergeCell ref="B37:H37"/>
    <mergeCell ref="C28:H28"/>
    <mergeCell ref="C29:H29"/>
    <mergeCell ref="B36:H36"/>
    <mergeCell ref="B35:H35"/>
    <mergeCell ref="B33:F33"/>
    <mergeCell ref="B31:F31"/>
    <mergeCell ref="B32:H32"/>
    <mergeCell ref="C42:H42"/>
    <mergeCell ref="C43:H43"/>
    <mergeCell ref="B45:H45"/>
    <mergeCell ref="B41:G41"/>
    <mergeCell ref="B49:G49"/>
    <mergeCell ref="B46:F46"/>
    <mergeCell ref="B44:C44"/>
    <mergeCell ref="B48:F48"/>
    <mergeCell ref="B47:H47"/>
    <mergeCell ref="A1:H2"/>
    <mergeCell ref="B15:B16"/>
    <mergeCell ref="B21:B26"/>
    <mergeCell ref="B3:F3"/>
    <mergeCell ref="F22:H22"/>
    <mergeCell ref="F23:H23"/>
    <mergeCell ref="B17:B20"/>
    <mergeCell ref="F12:H12"/>
    <mergeCell ref="F14:H14"/>
    <mergeCell ref="F15:H15"/>
    <mergeCell ref="F16:H16"/>
    <mergeCell ref="F17:H17"/>
    <mergeCell ref="F18:H18"/>
    <mergeCell ref="F19:H19"/>
    <mergeCell ref="F20:H20"/>
    <mergeCell ref="B4:H4"/>
    <mergeCell ref="B13:D13"/>
    <mergeCell ref="B14:D14"/>
    <mergeCell ref="B11:G11"/>
    <mergeCell ref="B34:H34"/>
    <mergeCell ref="B8:C8"/>
    <mergeCell ref="B9:C9"/>
    <mergeCell ref="B10:C10"/>
    <mergeCell ref="D8:E8"/>
    <mergeCell ref="D9:E9"/>
    <mergeCell ref="D10:E10"/>
    <mergeCell ref="C15:D15"/>
    <mergeCell ref="C16:D16"/>
    <mergeCell ref="C21:D21"/>
    <mergeCell ref="C22:D22"/>
    <mergeCell ref="C23:D23"/>
    <mergeCell ref="C24:D24"/>
    <mergeCell ref="J10:K10"/>
    <mergeCell ref="L10:M10"/>
    <mergeCell ref="J12:L12"/>
    <mergeCell ref="B5:C5"/>
    <mergeCell ref="D5:H5"/>
    <mergeCell ref="B12:D12"/>
    <mergeCell ref="F6:G6"/>
    <mergeCell ref="B6:E7"/>
    <mergeCell ref="J6:M7"/>
    <mergeCell ref="J8:K8"/>
    <mergeCell ref="L8:M8"/>
    <mergeCell ref="J9:K9"/>
    <mergeCell ref="L9:M9"/>
    <mergeCell ref="J27:J28"/>
    <mergeCell ref="K27:N28"/>
    <mergeCell ref="B38:D38"/>
    <mergeCell ref="B40:G40"/>
    <mergeCell ref="C17:D17"/>
    <mergeCell ref="C18:D18"/>
    <mergeCell ref="C19:D19"/>
    <mergeCell ref="C20:D20"/>
    <mergeCell ref="C25:D25"/>
    <mergeCell ref="F21:H21"/>
    <mergeCell ref="B39:H39"/>
    <mergeCell ref="F24:H24"/>
    <mergeCell ref="F25:H25"/>
    <mergeCell ref="C26:H26"/>
    <mergeCell ref="C27:H27"/>
    <mergeCell ref="C30:H30"/>
  </mergeCells>
  <phoneticPr fontId="1"/>
  <dataValidations count="1">
    <dataValidation type="list" allowBlank="1" showInputMessage="1" showErrorMessage="1" sqref="D8:E10 L8:M10" xr:uid="{C90D3FF8-A6CB-49F3-A436-6BB6613C7F66}">
      <formula1>"○"</formula1>
    </dataValidation>
  </dataValidations>
  <printOptions horizontalCentered="1"/>
  <pageMargins left="0.19685039370078741" right="0.19685039370078741" top="0.31496062992125984" bottom="0.19685039370078741" header="0" footer="0"/>
  <pageSetup paperSize="9" scale="85" fitToHeight="0" orientation="portrait" r:id="rId1"/>
  <headerFooter>
    <oddFooter>&amp;C&amp;"メイリオ,レギュラー"&amp;12&amp;P / &amp;N&amp;R&amp;"メイリオ,ボールド"&amp;10Itabashi-ttf_登録連絡書_2021_R01</oddFooter>
  </headerFooter>
  <rowBreaks count="1" manualBreakCount="1">
    <brk id="32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D9BAF-764D-4908-9AF2-7F53A044DA87}">
  <sheetPr>
    <pageSetUpPr fitToPage="1"/>
  </sheetPr>
  <dimension ref="A1:AP45"/>
  <sheetViews>
    <sheetView showZeros="0" view="pageBreakPreview" zoomScale="110" zoomScaleNormal="100" zoomScaleSheetLayoutView="110" workbookViewId="0">
      <pane xSplit="3" ySplit="13" topLeftCell="D14" activePane="bottomRight" state="frozen"/>
      <selection pane="topRight" activeCell="D1" sqref="D1"/>
      <selection pane="bottomLeft" activeCell="A10" sqref="A10"/>
      <selection pane="bottomRight"/>
    </sheetView>
  </sheetViews>
  <sheetFormatPr defaultColWidth="9" defaultRowHeight="17.399999999999999" x14ac:dyDescent="0.2"/>
  <cols>
    <col min="1" max="1" width="10.77734375" style="94" customWidth="1"/>
    <col min="2" max="2" width="4.77734375" style="94" customWidth="1"/>
    <col min="3" max="3" width="20.77734375" style="94" customWidth="1"/>
    <col min="4" max="4" width="16.77734375" style="94" customWidth="1"/>
    <col min="5" max="5" width="2.77734375" style="6" customWidth="1"/>
    <col min="6" max="6" width="9.77734375" style="94" customWidth="1"/>
    <col min="7" max="7" width="36.77734375" style="94" customWidth="1"/>
    <col min="8" max="8" width="4.77734375" style="135" customWidth="1"/>
    <col min="9" max="9" width="12.77734375" style="94" customWidth="1"/>
    <col min="10" max="10" width="36.77734375" style="94" customWidth="1"/>
    <col min="11" max="11" width="6.77734375" style="94" customWidth="1"/>
    <col min="12" max="12" width="10.77734375" style="94" customWidth="1"/>
    <col min="13" max="13" width="6.77734375" style="4" customWidth="1"/>
    <col min="14" max="14" width="6.77734375" style="94" customWidth="1"/>
    <col min="15" max="15" width="7.5546875" style="94" bestFit="1" customWidth="1"/>
    <col min="16" max="16" width="6.77734375" style="4" customWidth="1"/>
    <col min="17" max="17" width="10.88671875" style="4" bestFit="1" customWidth="1"/>
    <col min="18" max="18" width="5.5546875" style="94" bestFit="1" customWidth="1"/>
    <col min="19" max="19" width="4.6640625" style="94" customWidth="1"/>
    <col min="20" max="20" width="3.6640625" style="94" bestFit="1" customWidth="1"/>
    <col min="21" max="21" width="4.6640625" style="94" customWidth="1"/>
    <col min="22" max="22" width="2.6640625" style="94" customWidth="1"/>
    <col min="23" max="23" width="5.5546875" style="94" bestFit="1" customWidth="1"/>
    <col min="24" max="24" width="4.6640625" style="94" customWidth="1"/>
    <col min="25" max="25" width="3.6640625" style="94" bestFit="1" customWidth="1"/>
    <col min="26" max="26" width="4.6640625" style="94" customWidth="1"/>
    <col min="27" max="27" width="2.6640625" style="94" customWidth="1"/>
    <col min="28" max="28" width="7.5546875" style="94" bestFit="1" customWidth="1"/>
    <col min="29" max="29" width="4.6640625" style="94" customWidth="1"/>
    <col min="30" max="30" width="3.6640625" style="94" bestFit="1" customWidth="1"/>
    <col min="31" max="31" width="4.6640625" style="94" customWidth="1"/>
    <col min="32" max="32" width="2.6640625" style="94" customWidth="1"/>
    <col min="33" max="33" width="9.6640625" style="94" bestFit="1" customWidth="1"/>
    <col min="34" max="34" width="4.6640625" style="94" customWidth="1"/>
    <col min="35" max="35" width="3.6640625" style="94" bestFit="1" customWidth="1"/>
    <col min="36" max="37" width="4.6640625" style="94" customWidth="1"/>
    <col min="38" max="38" width="3.6640625" style="94" bestFit="1" customWidth="1"/>
    <col min="39" max="40" width="4.6640625" style="94" customWidth="1"/>
    <col min="41" max="41" width="3.6640625" style="94" bestFit="1" customWidth="1"/>
    <col min="42" max="42" width="4.6640625" style="94" customWidth="1"/>
    <col min="43" max="16384" width="9" style="94"/>
  </cols>
  <sheetData>
    <row r="1" spans="1:18" s="4" customFormat="1" ht="15" customHeight="1" x14ac:dyDescent="0.2">
      <c r="B1" s="4">
        <v>4</v>
      </c>
      <c r="C1" s="4">
        <v>20</v>
      </c>
      <c r="D1" s="4">
        <v>16</v>
      </c>
      <c r="E1" s="5">
        <v>2</v>
      </c>
      <c r="F1" s="4">
        <v>9</v>
      </c>
      <c r="G1" s="4">
        <v>36</v>
      </c>
      <c r="H1" s="4">
        <v>16</v>
      </c>
      <c r="I1" s="4">
        <v>16</v>
      </c>
      <c r="J1" s="4">
        <v>36</v>
      </c>
      <c r="K1" s="4">
        <v>6</v>
      </c>
      <c r="L1" s="4">
        <v>10</v>
      </c>
      <c r="M1" s="4">
        <v>6</v>
      </c>
      <c r="N1" s="4">
        <v>6</v>
      </c>
    </row>
    <row r="2" spans="1:18" ht="7.95" customHeight="1" x14ac:dyDescent="0.2"/>
    <row r="3" spans="1:18" ht="25.95" customHeight="1" x14ac:dyDescent="0.2">
      <c r="A3" s="137" t="s">
        <v>41</v>
      </c>
      <c r="B3" s="376" t="s">
        <v>35</v>
      </c>
      <c r="C3" s="376"/>
      <c r="D3" s="377" t="s">
        <v>37</v>
      </c>
      <c r="E3" s="377"/>
      <c r="F3" s="377"/>
      <c r="G3" s="377"/>
      <c r="H3" s="377"/>
      <c r="I3" s="377"/>
      <c r="J3" s="377"/>
      <c r="K3" s="378" t="s">
        <v>101</v>
      </c>
      <c r="L3" s="378"/>
      <c r="M3" s="378"/>
      <c r="N3" s="378"/>
    </row>
    <row r="4" spans="1:18" ht="25.95" customHeight="1" thickBot="1" x14ac:dyDescent="0.25">
      <c r="A4" s="137" t="s">
        <v>41</v>
      </c>
      <c r="B4" s="379" t="s">
        <v>224</v>
      </c>
      <c r="C4" s="379"/>
      <c r="D4" s="377"/>
      <c r="E4" s="377"/>
      <c r="F4" s="377"/>
      <c r="G4" s="377"/>
      <c r="H4" s="377"/>
      <c r="I4" s="377"/>
      <c r="J4" s="377"/>
      <c r="K4" s="146"/>
      <c r="L4" s="8" t="s">
        <v>43</v>
      </c>
      <c r="M4" s="380"/>
      <c r="N4" s="380"/>
    </row>
    <row r="5" spans="1:18" s="9" customFormat="1" ht="24" customHeight="1" thickTop="1" x14ac:dyDescent="0.2">
      <c r="A5" s="332"/>
      <c r="B5" s="333" t="s">
        <v>135</v>
      </c>
      <c r="C5" s="334"/>
      <c r="D5" s="337"/>
      <c r="E5" s="337"/>
      <c r="F5" s="337"/>
      <c r="G5" s="338"/>
      <c r="H5" s="360" t="s">
        <v>94</v>
      </c>
      <c r="I5" s="140" t="s">
        <v>13</v>
      </c>
      <c r="J5" s="209">
        <f>【別紙①】登録連絡書!$F$17</f>
        <v>0</v>
      </c>
      <c r="K5" s="138" t="s">
        <v>138</v>
      </c>
      <c r="L5" s="413">
        <f>【別紙①】登録連絡書!$F$18</f>
        <v>0</v>
      </c>
      <c r="M5" s="414"/>
      <c r="N5" s="415"/>
      <c r="P5" s="13"/>
      <c r="Q5" s="13"/>
    </row>
    <row r="6" spans="1:18" ht="24" customHeight="1" x14ac:dyDescent="0.2">
      <c r="A6" s="332"/>
      <c r="B6" s="335"/>
      <c r="C6" s="336"/>
      <c r="D6" s="339"/>
      <c r="E6" s="339"/>
      <c r="F6" s="339"/>
      <c r="G6" s="340"/>
      <c r="H6" s="361"/>
      <c r="I6" s="141" t="s">
        <v>136</v>
      </c>
      <c r="J6" s="186">
        <f>【別紙①】登録連絡書!$F$20</f>
        <v>0</v>
      </c>
      <c r="K6" s="100"/>
      <c r="L6" s="416"/>
      <c r="M6" s="417"/>
      <c r="N6" s="418"/>
    </row>
    <row r="7" spans="1:18" ht="24" customHeight="1" thickBot="1" x14ac:dyDescent="0.25">
      <c r="A7" s="332"/>
      <c r="B7" s="335"/>
      <c r="C7" s="336"/>
      <c r="D7" s="145" t="s">
        <v>140</v>
      </c>
      <c r="E7" s="341"/>
      <c r="F7" s="342"/>
      <c r="G7" s="343"/>
      <c r="H7" s="362"/>
      <c r="I7" s="142" t="s">
        <v>137</v>
      </c>
      <c r="J7" s="381" t="str">
        <f>【別紙①】登録連絡書!$F$19</f>
        <v>〒</v>
      </c>
      <c r="K7" s="382"/>
      <c r="L7" s="382"/>
      <c r="M7" s="382"/>
      <c r="N7" s="383"/>
    </row>
    <row r="8" spans="1:18" s="135" customFormat="1" ht="24" customHeight="1" x14ac:dyDescent="0.2">
      <c r="A8" s="332"/>
      <c r="B8" s="356" t="s">
        <v>163</v>
      </c>
      <c r="C8" s="357"/>
      <c r="D8" s="370">
        <f>【別紙①】登録連絡書!$F$15</f>
        <v>0</v>
      </c>
      <c r="E8" s="371"/>
      <c r="F8" s="371"/>
      <c r="G8" s="372"/>
      <c r="H8" s="387" t="s">
        <v>118</v>
      </c>
      <c r="I8" s="143" t="s">
        <v>13</v>
      </c>
      <c r="J8" s="210">
        <f>【別紙①】登録連絡書!$F$21</f>
        <v>0</v>
      </c>
      <c r="K8" s="139" t="s">
        <v>138</v>
      </c>
      <c r="L8" s="419">
        <f>【別紙①】登録連絡書!$F$22</f>
        <v>0</v>
      </c>
      <c r="M8" s="420"/>
      <c r="N8" s="421"/>
      <c r="P8" s="4"/>
      <c r="Q8" s="1" t="s">
        <v>213</v>
      </c>
    </row>
    <row r="9" spans="1:18" s="135" customFormat="1" ht="24" customHeight="1" x14ac:dyDescent="0.2">
      <c r="A9" s="332"/>
      <c r="B9" s="358" t="s">
        <v>0</v>
      </c>
      <c r="C9" s="359"/>
      <c r="D9" s="401">
        <f>【別紙①】登録連絡書!$F$16</f>
        <v>0</v>
      </c>
      <c r="E9" s="402"/>
      <c r="F9" s="402"/>
      <c r="G9" s="403"/>
      <c r="H9" s="388"/>
      <c r="I9" s="399" t="s">
        <v>119</v>
      </c>
      <c r="J9" s="400"/>
      <c r="K9" s="100" t="s">
        <v>139</v>
      </c>
      <c r="L9" s="416">
        <f>【別紙①】登録連絡書!$F$23</f>
        <v>0</v>
      </c>
      <c r="M9" s="417"/>
      <c r="N9" s="418"/>
      <c r="P9" s="4"/>
      <c r="Q9" s="1" t="s">
        <v>214</v>
      </c>
    </row>
    <row r="10" spans="1:18" s="150" customFormat="1" ht="24" customHeight="1" thickBot="1" x14ac:dyDescent="0.25">
      <c r="A10" s="332"/>
      <c r="B10" s="365"/>
      <c r="C10" s="366"/>
      <c r="D10" s="404"/>
      <c r="E10" s="405"/>
      <c r="F10" s="405"/>
      <c r="G10" s="406"/>
      <c r="H10" s="388"/>
      <c r="I10" s="152" t="s">
        <v>91</v>
      </c>
      <c r="J10" s="396">
        <f>【別紙①】登録連絡書!$F$24</f>
        <v>0</v>
      </c>
      <c r="K10" s="397"/>
      <c r="L10" s="397"/>
      <c r="M10" s="397"/>
      <c r="N10" s="398"/>
      <c r="P10" s="4"/>
      <c r="Q10" s="4"/>
    </row>
    <row r="11" spans="1:18" ht="24" customHeight="1" thickBot="1" x14ac:dyDescent="0.25">
      <c r="A11" s="332"/>
      <c r="B11" s="367" t="s">
        <v>120</v>
      </c>
      <c r="C11" s="368"/>
      <c r="D11" s="368"/>
      <c r="E11" s="368"/>
      <c r="F11" s="368"/>
      <c r="G11" s="369"/>
      <c r="H11" s="389"/>
      <c r="I11" s="144" t="s">
        <v>92</v>
      </c>
      <c r="J11" s="384">
        <f>【別紙①】登録連絡書!$F$25</f>
        <v>0</v>
      </c>
      <c r="K11" s="385"/>
      <c r="L11" s="385"/>
      <c r="M11" s="385"/>
      <c r="N11" s="386"/>
      <c r="O11" s="11"/>
    </row>
    <row r="12" spans="1:18" ht="19.95" customHeight="1" thickTop="1" x14ac:dyDescent="0.5">
      <c r="A12" s="332"/>
      <c r="B12" s="347" t="s">
        <v>25</v>
      </c>
      <c r="C12" s="349" t="s">
        <v>13</v>
      </c>
      <c r="D12" s="351" t="s">
        <v>14</v>
      </c>
      <c r="E12" s="353" t="s">
        <v>117</v>
      </c>
      <c r="F12" s="354"/>
      <c r="G12" s="354"/>
      <c r="H12" s="354"/>
      <c r="I12" s="355"/>
      <c r="J12" s="373" t="s">
        <v>100</v>
      </c>
      <c r="K12" s="374"/>
      <c r="L12" s="375"/>
      <c r="M12" s="390" t="s">
        <v>27</v>
      </c>
      <c r="N12" s="392" t="s">
        <v>19</v>
      </c>
      <c r="O12" s="131" t="s">
        <v>85</v>
      </c>
      <c r="P12" s="133"/>
      <c r="Q12" s="133"/>
      <c r="R12" s="134"/>
    </row>
    <row r="13" spans="1:18" ht="19.95" customHeight="1" thickBot="1" x14ac:dyDescent="0.55000000000000004">
      <c r="A13" s="332"/>
      <c r="B13" s="348"/>
      <c r="C13" s="350"/>
      <c r="D13" s="352"/>
      <c r="E13" s="344" t="s">
        <v>29</v>
      </c>
      <c r="F13" s="345"/>
      <c r="G13" s="346"/>
      <c r="H13" s="363" t="s">
        <v>0</v>
      </c>
      <c r="I13" s="364"/>
      <c r="J13" s="153" t="s">
        <v>70</v>
      </c>
      <c r="K13" s="394" t="s">
        <v>0</v>
      </c>
      <c r="L13" s="395"/>
      <c r="M13" s="391"/>
      <c r="N13" s="393"/>
      <c r="O13" s="128" t="s">
        <v>84</v>
      </c>
      <c r="P13" s="129" t="s">
        <v>11</v>
      </c>
      <c r="Q13" s="129" t="s">
        <v>12</v>
      </c>
    </row>
    <row r="14" spans="1:18" ht="31.05" customHeight="1" x14ac:dyDescent="0.2">
      <c r="B14" s="14" t="s">
        <v>7</v>
      </c>
      <c r="C14" s="15"/>
      <c r="D14" s="16"/>
      <c r="E14" s="17" t="s">
        <v>15</v>
      </c>
      <c r="F14" s="18"/>
      <c r="G14" s="121"/>
      <c r="H14" s="324"/>
      <c r="I14" s="325"/>
      <c r="J14" s="21"/>
      <c r="K14" s="108"/>
      <c r="L14" s="109"/>
      <c r="M14" s="22"/>
      <c r="N14" s="23"/>
      <c r="O14" s="9"/>
      <c r="P14" s="4">
        <f t="shared" ref="P14:P25" ca="1" si="0">DATEDIF(Q14,TODAY(),"Y")</f>
        <v>121</v>
      </c>
      <c r="Q14" s="127">
        <f t="shared" ref="Q14:Q25" si="1">D14</f>
        <v>0</v>
      </c>
    </row>
    <row r="15" spans="1:18" ht="31.05" customHeight="1" x14ac:dyDescent="0.2">
      <c r="B15" s="25" t="s">
        <v>1</v>
      </c>
      <c r="C15" s="26"/>
      <c r="D15" s="27"/>
      <c r="E15" s="28" t="s">
        <v>15</v>
      </c>
      <c r="F15" s="29"/>
      <c r="G15" s="122"/>
      <c r="H15" s="328"/>
      <c r="I15" s="329"/>
      <c r="J15" s="114"/>
      <c r="K15" s="115"/>
      <c r="L15" s="116"/>
      <c r="M15" s="32"/>
      <c r="N15" s="33"/>
      <c r="O15" s="9"/>
      <c r="P15" s="4">
        <f t="shared" ca="1" si="0"/>
        <v>121</v>
      </c>
      <c r="Q15" s="127">
        <f t="shared" si="1"/>
        <v>0</v>
      </c>
    </row>
    <row r="16" spans="1:18" ht="31.05" customHeight="1" x14ac:dyDescent="0.2">
      <c r="B16" s="34" t="s">
        <v>8</v>
      </c>
      <c r="C16" s="26"/>
      <c r="D16" s="27"/>
      <c r="E16" s="28" t="s">
        <v>15</v>
      </c>
      <c r="F16" s="29"/>
      <c r="G16" s="122"/>
      <c r="H16" s="328"/>
      <c r="I16" s="329"/>
      <c r="J16" s="31"/>
      <c r="K16" s="104"/>
      <c r="L16" s="105"/>
      <c r="M16" s="32"/>
      <c r="N16" s="33"/>
      <c r="O16" s="9"/>
      <c r="P16" s="4">
        <f t="shared" ca="1" si="0"/>
        <v>121</v>
      </c>
      <c r="Q16" s="127">
        <f t="shared" si="1"/>
        <v>0</v>
      </c>
    </row>
    <row r="17" spans="2:17" ht="31.05" customHeight="1" x14ac:dyDescent="0.2">
      <c r="B17" s="34" t="s">
        <v>2</v>
      </c>
      <c r="C17" s="26"/>
      <c r="D17" s="27"/>
      <c r="E17" s="28" t="s">
        <v>15</v>
      </c>
      <c r="F17" s="29"/>
      <c r="G17" s="122"/>
      <c r="H17" s="328"/>
      <c r="I17" s="329"/>
      <c r="J17" s="31"/>
      <c r="K17" s="104"/>
      <c r="L17" s="105"/>
      <c r="M17" s="32"/>
      <c r="N17" s="35"/>
      <c r="O17" s="9"/>
      <c r="P17" s="4">
        <f t="shared" ca="1" si="0"/>
        <v>121</v>
      </c>
      <c r="Q17" s="127">
        <f t="shared" si="1"/>
        <v>0</v>
      </c>
    </row>
    <row r="18" spans="2:17" ht="31.05" customHeight="1" x14ac:dyDescent="0.2">
      <c r="B18" s="34" t="s">
        <v>3</v>
      </c>
      <c r="C18" s="26"/>
      <c r="D18" s="27"/>
      <c r="E18" s="28" t="s">
        <v>15</v>
      </c>
      <c r="F18" s="29"/>
      <c r="G18" s="122"/>
      <c r="H18" s="328"/>
      <c r="I18" s="329"/>
      <c r="J18" s="31"/>
      <c r="K18" s="104"/>
      <c r="L18" s="105"/>
      <c r="M18" s="32"/>
      <c r="N18" s="33"/>
      <c r="O18" s="9"/>
      <c r="P18" s="4">
        <f t="shared" ca="1" si="0"/>
        <v>121</v>
      </c>
      <c r="Q18" s="127">
        <f t="shared" si="1"/>
        <v>0</v>
      </c>
    </row>
    <row r="19" spans="2:17" ht="31.05" customHeight="1" x14ac:dyDescent="0.2">
      <c r="B19" s="34" t="s">
        <v>4</v>
      </c>
      <c r="C19" s="26"/>
      <c r="D19" s="27"/>
      <c r="E19" s="28" t="s">
        <v>15</v>
      </c>
      <c r="F19" s="29"/>
      <c r="G19" s="122"/>
      <c r="H19" s="328"/>
      <c r="I19" s="329"/>
      <c r="J19" s="31"/>
      <c r="K19" s="104"/>
      <c r="L19" s="105"/>
      <c r="M19" s="32"/>
      <c r="N19" s="33"/>
      <c r="O19" s="9"/>
      <c r="P19" s="4">
        <f t="shared" ca="1" si="0"/>
        <v>121</v>
      </c>
      <c r="Q19" s="127">
        <f t="shared" si="1"/>
        <v>0</v>
      </c>
    </row>
    <row r="20" spans="2:17" ht="31.05" customHeight="1" x14ac:dyDescent="0.2">
      <c r="B20" s="34" t="s">
        <v>5</v>
      </c>
      <c r="C20" s="26"/>
      <c r="D20" s="27"/>
      <c r="E20" s="28" t="s">
        <v>15</v>
      </c>
      <c r="F20" s="29"/>
      <c r="G20" s="122"/>
      <c r="H20" s="328"/>
      <c r="I20" s="329"/>
      <c r="J20" s="31"/>
      <c r="K20" s="104"/>
      <c r="L20" s="105"/>
      <c r="M20" s="32"/>
      <c r="N20" s="33"/>
      <c r="O20" s="9"/>
      <c r="P20" s="4">
        <f t="shared" ca="1" si="0"/>
        <v>121</v>
      </c>
      <c r="Q20" s="127">
        <f t="shared" si="1"/>
        <v>0</v>
      </c>
    </row>
    <row r="21" spans="2:17" ht="31.05" customHeight="1" x14ac:dyDescent="0.2">
      <c r="B21" s="34" t="s">
        <v>6</v>
      </c>
      <c r="C21" s="26"/>
      <c r="D21" s="27"/>
      <c r="E21" s="28" t="s">
        <v>15</v>
      </c>
      <c r="F21" s="29"/>
      <c r="G21" s="122"/>
      <c r="H21" s="328"/>
      <c r="I21" s="329"/>
      <c r="J21" s="31"/>
      <c r="K21" s="104"/>
      <c r="L21" s="105"/>
      <c r="M21" s="32"/>
      <c r="N21" s="33"/>
      <c r="O21" s="9"/>
      <c r="P21" s="4">
        <f t="shared" ca="1" si="0"/>
        <v>121</v>
      </c>
      <c r="Q21" s="127">
        <f t="shared" si="1"/>
        <v>0</v>
      </c>
    </row>
    <row r="22" spans="2:17" ht="31.05" customHeight="1" x14ac:dyDescent="0.2">
      <c r="B22" s="34" t="s">
        <v>9</v>
      </c>
      <c r="C22" s="26"/>
      <c r="D22" s="27"/>
      <c r="E22" s="28" t="s">
        <v>15</v>
      </c>
      <c r="F22" s="29"/>
      <c r="G22" s="122"/>
      <c r="H22" s="328"/>
      <c r="I22" s="329"/>
      <c r="J22" s="31"/>
      <c r="K22" s="104"/>
      <c r="L22" s="105"/>
      <c r="M22" s="32"/>
      <c r="N22" s="33"/>
      <c r="O22" s="9"/>
      <c r="P22" s="4">
        <f t="shared" ca="1" si="0"/>
        <v>121</v>
      </c>
      <c r="Q22" s="127">
        <f t="shared" si="1"/>
        <v>0</v>
      </c>
    </row>
    <row r="23" spans="2:17" ht="31.05" customHeight="1" thickBot="1" x14ac:dyDescent="0.25">
      <c r="B23" s="36" t="s">
        <v>10</v>
      </c>
      <c r="C23" s="37"/>
      <c r="D23" s="38"/>
      <c r="E23" s="39" t="s">
        <v>15</v>
      </c>
      <c r="F23" s="40"/>
      <c r="G23" s="123"/>
      <c r="H23" s="330"/>
      <c r="I23" s="331"/>
      <c r="J23" s="42"/>
      <c r="K23" s="106"/>
      <c r="L23" s="107"/>
      <c r="M23" s="43"/>
      <c r="N23" s="44"/>
      <c r="O23" s="9"/>
      <c r="P23" s="4">
        <f t="shared" ca="1" si="0"/>
        <v>121</v>
      </c>
      <c r="Q23" s="127">
        <f t="shared" si="1"/>
        <v>0</v>
      </c>
    </row>
    <row r="24" spans="2:17" ht="30" customHeight="1" x14ac:dyDescent="0.2">
      <c r="B24" s="25"/>
      <c r="C24" s="45"/>
      <c r="D24" s="46"/>
      <c r="E24" s="47" t="s">
        <v>15</v>
      </c>
      <c r="F24" s="48"/>
      <c r="G24" s="124"/>
      <c r="H24" s="324"/>
      <c r="I24" s="325"/>
      <c r="J24" s="51"/>
      <c r="K24" s="110"/>
      <c r="L24" s="111"/>
      <c r="M24" s="52"/>
      <c r="N24" s="53"/>
      <c r="O24" s="9"/>
      <c r="P24" s="4">
        <f t="shared" ca="1" si="0"/>
        <v>121</v>
      </c>
      <c r="Q24" s="127">
        <f t="shared" si="1"/>
        <v>0</v>
      </c>
    </row>
    <row r="25" spans="2:17" ht="30" customHeight="1" thickBot="1" x14ac:dyDescent="0.25">
      <c r="B25" s="54"/>
      <c r="C25" s="55"/>
      <c r="D25" s="56"/>
      <c r="E25" s="57" t="s">
        <v>15</v>
      </c>
      <c r="F25" s="58"/>
      <c r="G25" s="125"/>
      <c r="H25" s="326"/>
      <c r="I25" s="327"/>
      <c r="J25" s="60"/>
      <c r="K25" s="112"/>
      <c r="L25" s="113"/>
      <c r="M25" s="61"/>
      <c r="N25" s="62"/>
      <c r="O25" s="9"/>
      <c r="P25" s="4">
        <f t="shared" ca="1" si="0"/>
        <v>121</v>
      </c>
      <c r="Q25" s="127">
        <f t="shared" si="1"/>
        <v>0</v>
      </c>
    </row>
    <row r="26" spans="2:17" ht="6" customHeight="1" thickTop="1" x14ac:dyDescent="0.2">
      <c r="B26" s="63"/>
      <c r="C26" s="9"/>
      <c r="D26" s="9"/>
      <c r="E26" s="64"/>
      <c r="F26" s="65"/>
      <c r="G26" s="65"/>
      <c r="H26" s="66"/>
      <c r="I26" s="66"/>
      <c r="J26" s="409" t="s">
        <v>222</v>
      </c>
      <c r="K26" s="409"/>
      <c r="L26" s="409"/>
      <c r="M26" s="409"/>
      <c r="N26" s="9"/>
      <c r="O26" s="9"/>
    </row>
    <row r="27" spans="2:17" ht="24" customHeight="1" x14ac:dyDescent="0.2">
      <c r="B27" s="63"/>
      <c r="C27" s="84">
        <f>COUNTA(C14:C23)</f>
        <v>0</v>
      </c>
      <c r="D27" s="85" t="s">
        <v>40</v>
      </c>
      <c r="E27" s="411">
        <f>IF($B$4="新規",1000,0)+5000+COUNTA(C19:C23)*400</f>
        <v>5000</v>
      </c>
      <c r="F27" s="411"/>
      <c r="G27" s="411"/>
      <c r="H27" s="66"/>
      <c r="I27" s="66"/>
      <c r="J27" s="410"/>
      <c r="K27" s="410"/>
      <c r="L27" s="410"/>
      <c r="M27" s="410"/>
      <c r="N27" s="9"/>
      <c r="O27" s="9"/>
    </row>
    <row r="28" spans="2:17" ht="19.95" customHeight="1" x14ac:dyDescent="0.5">
      <c r="B28" s="408" t="s">
        <v>81</v>
      </c>
      <c r="C28" s="408"/>
      <c r="D28" s="408"/>
      <c r="E28" s="408"/>
      <c r="F28" s="408"/>
      <c r="G28" s="408"/>
      <c r="H28" s="408"/>
      <c r="I28" s="408"/>
      <c r="J28" s="408"/>
      <c r="K28" s="408"/>
      <c r="L28" s="408"/>
      <c r="M28" s="408"/>
      <c r="N28" s="408"/>
    </row>
    <row r="29" spans="2:17" ht="19.95" customHeight="1" x14ac:dyDescent="0.5">
      <c r="B29" s="412" t="s">
        <v>121</v>
      </c>
      <c r="C29" s="412"/>
      <c r="D29" s="412"/>
      <c r="E29" s="412"/>
      <c r="F29" s="412"/>
      <c r="G29" s="412"/>
      <c r="H29" s="412"/>
      <c r="I29" s="412"/>
      <c r="J29" s="412"/>
      <c r="K29" s="412"/>
      <c r="L29" s="412"/>
      <c r="M29" s="412"/>
      <c r="N29" s="412"/>
      <c r="O29" s="9"/>
    </row>
    <row r="30" spans="2:17" ht="19.95" customHeight="1" x14ac:dyDescent="0.5">
      <c r="B30" s="408" t="s">
        <v>127</v>
      </c>
      <c r="C30" s="408"/>
      <c r="D30" s="408"/>
      <c r="E30" s="408"/>
      <c r="F30" s="408"/>
      <c r="G30" s="408"/>
      <c r="H30" s="408"/>
      <c r="I30" s="408"/>
      <c r="J30" s="408"/>
      <c r="K30" s="408"/>
      <c r="L30" s="408"/>
      <c r="M30" s="408"/>
      <c r="N30" s="408"/>
    </row>
    <row r="31" spans="2:17" ht="19.95" customHeight="1" x14ac:dyDescent="0.5">
      <c r="B31" s="408" t="s">
        <v>128</v>
      </c>
      <c r="C31" s="408"/>
      <c r="D31" s="408"/>
      <c r="E31" s="408"/>
      <c r="F31" s="408"/>
      <c r="G31" s="408"/>
      <c r="H31" s="408"/>
      <c r="I31" s="408"/>
      <c r="J31" s="408"/>
      <c r="K31" s="408"/>
      <c r="L31" s="408"/>
      <c r="M31" s="408"/>
      <c r="N31" s="408"/>
    </row>
    <row r="33" spans="2:42" ht="18" thickBot="1" x14ac:dyDescent="0.25">
      <c r="B33" s="426"/>
      <c r="C33" s="426"/>
      <c r="D33" s="426"/>
      <c r="E33" s="426"/>
      <c r="F33" s="426"/>
      <c r="G33" s="426"/>
      <c r="H33" s="426"/>
      <c r="I33" s="426"/>
      <c r="J33" s="426"/>
      <c r="K33" s="426"/>
      <c r="L33" s="426"/>
      <c r="M33" s="426"/>
      <c r="N33" s="426"/>
      <c r="S33" s="407"/>
      <c r="T33" s="407"/>
      <c r="U33" s="407"/>
      <c r="X33" s="407"/>
      <c r="Y33" s="407"/>
      <c r="Z33" s="407"/>
      <c r="AC33" s="407"/>
      <c r="AD33" s="407"/>
      <c r="AE33" s="407"/>
      <c r="AH33" s="407"/>
      <c r="AI33" s="407"/>
      <c r="AJ33" s="407"/>
      <c r="AK33" s="407"/>
      <c r="AL33" s="407"/>
      <c r="AM33" s="407"/>
      <c r="AN33" s="407"/>
      <c r="AO33" s="407"/>
      <c r="AP33" s="407"/>
    </row>
    <row r="34" spans="2:42" ht="49.8" thickTop="1" thickBot="1" x14ac:dyDescent="0.25">
      <c r="R34" s="88" t="s">
        <v>22</v>
      </c>
      <c r="S34" s="422" t="str">
        <f>IF(M4="","/",M4)</f>
        <v>/</v>
      </c>
      <c r="T34" s="423"/>
      <c r="U34" s="424"/>
      <c r="V34" s="13"/>
      <c r="W34" s="88" t="s">
        <v>23</v>
      </c>
      <c r="X34" s="422" t="str">
        <f>IF(X33="","/",X33)</f>
        <v>/</v>
      </c>
      <c r="Y34" s="423"/>
      <c r="Z34" s="424"/>
      <c r="AA34" s="13"/>
      <c r="AB34" s="88" t="s">
        <v>20</v>
      </c>
      <c r="AC34" s="422" t="str">
        <f>IF(AC33="","/",AC33)</f>
        <v>/</v>
      </c>
      <c r="AD34" s="423"/>
      <c r="AE34" s="424"/>
      <c r="AF34" s="13"/>
      <c r="AG34" s="89" t="s">
        <v>24</v>
      </c>
      <c r="AH34" s="422" t="str">
        <f>IF(AH33="","/",AH33)</f>
        <v>/</v>
      </c>
      <c r="AI34" s="423"/>
      <c r="AJ34" s="425"/>
      <c r="AK34" s="422" t="str">
        <f>IF(AK33="","/",AK33)</f>
        <v>/</v>
      </c>
      <c r="AL34" s="423"/>
      <c r="AM34" s="425"/>
      <c r="AN34" s="422" t="str">
        <f>IF(AN33="","/",AN33)</f>
        <v>/</v>
      </c>
      <c r="AO34" s="423"/>
      <c r="AP34" s="424"/>
    </row>
    <row r="35" spans="2:42" ht="22.2" thickTop="1" x14ac:dyDescent="0.2">
      <c r="C35" s="67" t="s">
        <v>35</v>
      </c>
      <c r="D35" s="67" t="s">
        <v>39</v>
      </c>
    </row>
    <row r="36" spans="2:42" ht="21.6" x14ac:dyDescent="0.2">
      <c r="C36" s="67" t="s">
        <v>36</v>
      </c>
      <c r="D36" s="67" t="s">
        <v>18</v>
      </c>
      <c r="M36" s="68" t="s">
        <v>16</v>
      </c>
      <c r="N36" s="69" t="s">
        <v>21</v>
      </c>
    </row>
    <row r="37" spans="2:42" s="154" customFormat="1" ht="21.6" x14ac:dyDescent="0.2">
      <c r="C37" s="67" t="s">
        <v>131</v>
      </c>
      <c r="D37" s="67"/>
      <c r="E37" s="6"/>
      <c r="M37" s="68"/>
      <c r="N37" s="69"/>
      <c r="P37" s="4"/>
      <c r="Q37" s="4"/>
    </row>
    <row r="38" spans="2:42" ht="21.6" x14ac:dyDescent="0.2">
      <c r="C38" s="67" t="s">
        <v>39</v>
      </c>
      <c r="M38" s="68" t="s">
        <v>17</v>
      </c>
      <c r="N38" s="69"/>
    </row>
    <row r="39" spans="2:42" ht="21.6" x14ac:dyDescent="0.2">
      <c r="C39" s="67" t="s">
        <v>18</v>
      </c>
      <c r="M39" s="68" t="s">
        <v>18</v>
      </c>
      <c r="N39" s="69"/>
    </row>
    <row r="40" spans="2:42" s="229" customFormat="1" x14ac:dyDescent="0.2">
      <c r="C40" s="4" t="s">
        <v>224</v>
      </c>
      <c r="E40" s="6"/>
      <c r="M40" s="4"/>
      <c r="P40" s="4"/>
      <c r="Q40" s="4"/>
    </row>
    <row r="41" spans="2:42" x14ac:dyDescent="0.2">
      <c r="C41" s="4" t="s">
        <v>223</v>
      </c>
    </row>
    <row r="42" spans="2:42" s="4" customFormat="1" ht="21.6" customHeight="1" x14ac:dyDescent="0.2">
      <c r="D42" s="3"/>
      <c r="E42" s="3"/>
      <c r="F42" s="3"/>
      <c r="G42" s="3"/>
      <c r="H42" s="3"/>
      <c r="I42" s="3"/>
      <c r="J42" s="3"/>
    </row>
    <row r="45" spans="2:42" x14ac:dyDescent="0.2">
      <c r="J45" s="9"/>
    </row>
  </sheetData>
  <mergeCells count="67">
    <mergeCell ref="L5:N5"/>
    <mergeCell ref="L6:N6"/>
    <mergeCell ref="L8:N8"/>
    <mergeCell ref="L9:N9"/>
    <mergeCell ref="AN34:AP34"/>
    <mergeCell ref="X33:Z33"/>
    <mergeCell ref="AC33:AE33"/>
    <mergeCell ref="AN33:AP33"/>
    <mergeCell ref="AH33:AJ33"/>
    <mergeCell ref="AK33:AM33"/>
    <mergeCell ref="AK34:AM34"/>
    <mergeCell ref="B33:N33"/>
    <mergeCell ref="S34:U34"/>
    <mergeCell ref="X34:Z34"/>
    <mergeCell ref="AC34:AE34"/>
    <mergeCell ref="AH34:AJ34"/>
    <mergeCell ref="S33:U33"/>
    <mergeCell ref="B31:N31"/>
    <mergeCell ref="J26:M27"/>
    <mergeCell ref="E27:G27"/>
    <mergeCell ref="B28:N28"/>
    <mergeCell ref="B29:N29"/>
    <mergeCell ref="B30:N30"/>
    <mergeCell ref="J12:L12"/>
    <mergeCell ref="B3:C3"/>
    <mergeCell ref="D3:J4"/>
    <mergeCell ref="K3:N3"/>
    <mergeCell ref="B4:C4"/>
    <mergeCell ref="M4:N4"/>
    <mergeCell ref="J7:N7"/>
    <mergeCell ref="J11:N11"/>
    <mergeCell ref="H8:H11"/>
    <mergeCell ref="M12:M13"/>
    <mergeCell ref="N12:N13"/>
    <mergeCell ref="K13:L13"/>
    <mergeCell ref="J10:N10"/>
    <mergeCell ref="I9:J9"/>
    <mergeCell ref="D9:G9"/>
    <mergeCell ref="D10:G10"/>
    <mergeCell ref="A5:A13"/>
    <mergeCell ref="B5:C7"/>
    <mergeCell ref="D5:G6"/>
    <mergeCell ref="E7:G7"/>
    <mergeCell ref="E13:G13"/>
    <mergeCell ref="B12:B13"/>
    <mergeCell ref="C12:C13"/>
    <mergeCell ref="D12:D13"/>
    <mergeCell ref="E12:I12"/>
    <mergeCell ref="B8:C8"/>
    <mergeCell ref="B9:C9"/>
    <mergeCell ref="H5:H7"/>
    <mergeCell ref="H13:I13"/>
    <mergeCell ref="B10:C10"/>
    <mergeCell ref="B11:G11"/>
    <mergeCell ref="D8:G8"/>
    <mergeCell ref="H14:I14"/>
    <mergeCell ref="H15:I15"/>
    <mergeCell ref="H16:I16"/>
    <mergeCell ref="H17:I17"/>
    <mergeCell ref="H23:I23"/>
    <mergeCell ref="H24:I24"/>
    <mergeCell ref="H25:I25"/>
    <mergeCell ref="H18:I18"/>
    <mergeCell ref="H19:I19"/>
    <mergeCell ref="H20:I20"/>
    <mergeCell ref="H21:I21"/>
    <mergeCell ref="H22:I22"/>
  </mergeCells>
  <phoneticPr fontId="1"/>
  <conditionalFormatting sqref="P14:Q22 P25:Q25">
    <cfRule type="expression" dxfId="31" priority="9">
      <formula>$D14=""</formula>
    </cfRule>
  </conditionalFormatting>
  <conditionalFormatting sqref="P23:Q23">
    <cfRule type="expression" dxfId="30" priority="8">
      <formula>$D23=""</formula>
    </cfRule>
  </conditionalFormatting>
  <conditionalFormatting sqref="P24:Q24">
    <cfRule type="expression" dxfId="29" priority="7">
      <formula>$D24=""</formula>
    </cfRule>
  </conditionalFormatting>
  <conditionalFormatting sqref="A4">
    <cfRule type="expression" dxfId="28" priority="5">
      <formula>$B$4=""</formula>
    </cfRule>
  </conditionalFormatting>
  <conditionalFormatting sqref="E27:G27">
    <cfRule type="expression" dxfId="27" priority="4">
      <formula>$C$27=0</formula>
    </cfRule>
  </conditionalFormatting>
  <conditionalFormatting sqref="A3">
    <cfRule type="expression" dxfId="26" priority="3">
      <formula>$B$3=""</formula>
    </cfRule>
  </conditionalFormatting>
  <conditionalFormatting sqref="B4:C4">
    <cfRule type="cellIs" dxfId="25" priority="1" operator="equal">
      <formula>"選択して下さい"</formula>
    </cfRule>
  </conditionalFormatting>
  <dataValidations count="4">
    <dataValidation type="list" allowBlank="1" showInputMessage="1" showErrorMessage="1" sqref="B3:C3" xr:uid="{8B09540E-B3F4-468C-A7B6-B12E0C2D3F6D}">
      <formula1>$C$35:$C$37</formula1>
    </dataValidation>
    <dataValidation type="list" allowBlank="1" showInputMessage="1" showErrorMessage="1" sqref="B4:C4" xr:uid="{58DADF03-288B-4B0E-8E6C-787D6951EE4D}">
      <formula1>$C$38:$C$41</formula1>
    </dataValidation>
    <dataValidation type="list" allowBlank="1" showInputMessage="1" showErrorMessage="1" sqref="M14:M25" xr:uid="{AD26A5DA-10F1-4611-95C9-484F99ED3D00}">
      <formula1>"在住,在勤,在学,継続"</formula1>
    </dataValidation>
    <dataValidation type="list" allowBlank="1" showInputMessage="1" showErrorMessage="1" sqref="N14:N25" xr:uid="{252EE25C-95E2-42B1-84AC-EF59F1091ECE}">
      <formula1>"公認"</formula1>
    </dataValidation>
  </dataValidations>
  <printOptions horizontalCentered="1"/>
  <pageMargins left="0.19685039370078741" right="0.19685039370078741" top="0.19685039370078741" bottom="0" header="0" footer="0"/>
  <pageSetup paperSize="9" scale="83" fitToHeight="0" orientation="landscape" horizontalDpi="300" verticalDpi="300" r:id="rId1"/>
  <headerFooter alignWithMargins="0">
    <oddFooter>&amp;R&amp;"メイリオ,ボールド"Itabashi-ttf_団体登録申込書_2021_R01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087D9-C95E-4F43-8201-FD4C6BF37017}">
  <sheetPr>
    <pageSetUpPr fitToPage="1"/>
  </sheetPr>
  <dimension ref="A1:AP44"/>
  <sheetViews>
    <sheetView showZeros="0" view="pageBreakPreview" zoomScale="110" zoomScaleNormal="100" zoomScaleSheetLayoutView="110" workbookViewId="0">
      <pane xSplit="3" ySplit="13" topLeftCell="D17" activePane="bottomRight" state="frozen"/>
      <selection pane="topRight" activeCell="D1" sqref="D1"/>
      <selection pane="bottomLeft" activeCell="A10" sqref="A10"/>
      <selection pane="bottomRight"/>
    </sheetView>
  </sheetViews>
  <sheetFormatPr defaultColWidth="9" defaultRowHeight="17.399999999999999" x14ac:dyDescent="0.2"/>
  <cols>
    <col min="1" max="1" width="10.77734375" style="181" customWidth="1"/>
    <col min="2" max="2" width="4.77734375" style="181" customWidth="1"/>
    <col min="3" max="3" width="20.77734375" style="181" customWidth="1"/>
    <col min="4" max="4" width="16.77734375" style="181" customWidth="1"/>
    <col min="5" max="5" width="2.77734375" style="6" customWidth="1"/>
    <col min="6" max="6" width="9.77734375" style="181" customWidth="1"/>
    <col min="7" max="7" width="36.77734375" style="181" customWidth="1"/>
    <col min="8" max="8" width="4.77734375" style="181" customWidth="1"/>
    <col min="9" max="9" width="12.77734375" style="181" customWidth="1"/>
    <col min="10" max="10" width="36.77734375" style="181" customWidth="1"/>
    <col min="11" max="11" width="6.77734375" style="181" customWidth="1"/>
    <col min="12" max="12" width="10.77734375" style="181" customWidth="1"/>
    <col min="13" max="13" width="6.77734375" style="4" customWidth="1"/>
    <col min="14" max="14" width="6.77734375" style="181" customWidth="1"/>
    <col min="15" max="15" width="7.5546875" style="181" bestFit="1" customWidth="1"/>
    <col min="16" max="16" width="6.77734375" style="4" customWidth="1"/>
    <col min="17" max="17" width="10.88671875" style="4" bestFit="1" customWidth="1"/>
    <col min="18" max="18" width="5.5546875" style="181" bestFit="1" customWidth="1"/>
    <col min="19" max="19" width="4.6640625" style="181" customWidth="1"/>
    <col min="20" max="20" width="3.6640625" style="181" bestFit="1" customWidth="1"/>
    <col min="21" max="21" width="4.6640625" style="181" customWidth="1"/>
    <col min="22" max="22" width="2.6640625" style="181" customWidth="1"/>
    <col min="23" max="23" width="5.5546875" style="181" bestFit="1" customWidth="1"/>
    <col min="24" max="24" width="4.6640625" style="181" customWidth="1"/>
    <col min="25" max="25" width="3.6640625" style="181" bestFit="1" customWidth="1"/>
    <col min="26" max="26" width="4.6640625" style="181" customWidth="1"/>
    <col min="27" max="27" width="2.6640625" style="181" customWidth="1"/>
    <col min="28" max="28" width="7.5546875" style="181" bestFit="1" customWidth="1"/>
    <col min="29" max="29" width="4.6640625" style="181" customWidth="1"/>
    <col min="30" max="30" width="3.6640625" style="181" bestFit="1" customWidth="1"/>
    <col min="31" max="31" width="4.6640625" style="181" customWidth="1"/>
    <col min="32" max="32" width="2.6640625" style="181" customWidth="1"/>
    <col min="33" max="33" width="9.6640625" style="181" bestFit="1" customWidth="1"/>
    <col min="34" max="34" width="4.6640625" style="181" customWidth="1"/>
    <col min="35" max="35" width="3.6640625" style="181" bestFit="1" customWidth="1"/>
    <col min="36" max="37" width="4.6640625" style="181" customWidth="1"/>
    <col min="38" max="38" width="3.6640625" style="181" bestFit="1" customWidth="1"/>
    <col min="39" max="40" width="4.6640625" style="181" customWidth="1"/>
    <col min="41" max="41" width="3.6640625" style="181" bestFit="1" customWidth="1"/>
    <col min="42" max="42" width="4.6640625" style="181" customWidth="1"/>
    <col min="43" max="16384" width="9" style="181"/>
  </cols>
  <sheetData>
    <row r="1" spans="1:18" s="4" customFormat="1" ht="15" customHeight="1" x14ac:dyDescent="0.2">
      <c r="B1" s="4">
        <v>4</v>
      </c>
      <c r="C1" s="4">
        <v>20</v>
      </c>
      <c r="D1" s="4">
        <v>16</v>
      </c>
      <c r="E1" s="5">
        <v>2</v>
      </c>
      <c r="F1" s="4">
        <v>9</v>
      </c>
      <c r="G1" s="4">
        <v>36</v>
      </c>
      <c r="H1" s="4">
        <v>16</v>
      </c>
      <c r="I1" s="4">
        <v>16</v>
      </c>
      <c r="J1" s="4">
        <v>36</v>
      </c>
      <c r="K1" s="4">
        <v>6</v>
      </c>
      <c r="L1" s="4">
        <v>10</v>
      </c>
      <c r="M1" s="4">
        <v>6</v>
      </c>
      <c r="N1" s="4">
        <v>6</v>
      </c>
    </row>
    <row r="2" spans="1:18" ht="7.95" customHeight="1" x14ac:dyDescent="0.2"/>
    <row r="3" spans="1:18" ht="25.95" customHeight="1" x14ac:dyDescent="0.2">
      <c r="A3" s="137" t="s">
        <v>41</v>
      </c>
      <c r="B3" s="376" t="s">
        <v>36</v>
      </c>
      <c r="C3" s="376"/>
      <c r="D3" s="377" t="s">
        <v>37</v>
      </c>
      <c r="E3" s="377"/>
      <c r="F3" s="377"/>
      <c r="G3" s="377"/>
      <c r="H3" s="377"/>
      <c r="I3" s="377"/>
      <c r="J3" s="377"/>
      <c r="K3" s="378" t="s">
        <v>101</v>
      </c>
      <c r="L3" s="378"/>
      <c r="M3" s="378"/>
      <c r="N3" s="378"/>
    </row>
    <row r="4" spans="1:18" ht="25.95" customHeight="1" thickBot="1" x14ac:dyDescent="0.25">
      <c r="A4" s="137" t="s">
        <v>41</v>
      </c>
      <c r="B4" s="379" t="s">
        <v>130</v>
      </c>
      <c r="C4" s="379"/>
      <c r="D4" s="377"/>
      <c r="E4" s="377"/>
      <c r="F4" s="377"/>
      <c r="G4" s="377"/>
      <c r="H4" s="377"/>
      <c r="I4" s="377"/>
      <c r="J4" s="377"/>
      <c r="L4" s="8" t="s">
        <v>43</v>
      </c>
      <c r="M4" s="380"/>
      <c r="N4" s="380"/>
    </row>
    <row r="5" spans="1:18" s="9" customFormat="1" ht="24" customHeight="1" thickTop="1" x14ac:dyDescent="0.2">
      <c r="A5" s="332"/>
      <c r="B5" s="333" t="s">
        <v>135</v>
      </c>
      <c r="C5" s="334"/>
      <c r="D5" s="337"/>
      <c r="E5" s="337"/>
      <c r="F5" s="337"/>
      <c r="G5" s="338"/>
      <c r="H5" s="360" t="s">
        <v>94</v>
      </c>
      <c r="I5" s="140" t="s">
        <v>13</v>
      </c>
      <c r="J5" s="209">
        <f>【別紙①】登録連絡書!$F$17</f>
        <v>0</v>
      </c>
      <c r="K5" s="138" t="s">
        <v>138</v>
      </c>
      <c r="L5" s="413">
        <f>【別紙①】登録連絡書!$F$18</f>
        <v>0</v>
      </c>
      <c r="M5" s="414"/>
      <c r="N5" s="415"/>
      <c r="P5" s="13"/>
      <c r="Q5" s="13"/>
    </row>
    <row r="6" spans="1:18" ht="24" customHeight="1" x14ac:dyDescent="0.2">
      <c r="A6" s="332"/>
      <c r="B6" s="335"/>
      <c r="C6" s="336"/>
      <c r="D6" s="339"/>
      <c r="E6" s="339"/>
      <c r="F6" s="339"/>
      <c r="G6" s="340"/>
      <c r="H6" s="361"/>
      <c r="I6" s="141" t="s">
        <v>108</v>
      </c>
      <c r="J6" s="186">
        <f>【別紙①】登録連絡書!$F$20</f>
        <v>0</v>
      </c>
      <c r="K6" s="100"/>
      <c r="L6" s="416"/>
      <c r="M6" s="417"/>
      <c r="N6" s="418"/>
    </row>
    <row r="7" spans="1:18" ht="24" customHeight="1" thickBot="1" x14ac:dyDescent="0.25">
      <c r="A7" s="332"/>
      <c r="B7" s="335"/>
      <c r="C7" s="336"/>
      <c r="D7" s="145" t="s">
        <v>140</v>
      </c>
      <c r="E7" s="341"/>
      <c r="F7" s="342"/>
      <c r="G7" s="343"/>
      <c r="H7" s="362"/>
      <c r="I7" s="142" t="s">
        <v>137</v>
      </c>
      <c r="J7" s="381" t="str">
        <f>【別紙①】登録連絡書!$F$19</f>
        <v>〒</v>
      </c>
      <c r="K7" s="382"/>
      <c r="L7" s="382"/>
      <c r="M7" s="382"/>
      <c r="N7" s="383"/>
    </row>
    <row r="8" spans="1:18" ht="24" customHeight="1" x14ac:dyDescent="0.2">
      <c r="A8" s="332"/>
      <c r="B8" s="356" t="s">
        <v>163</v>
      </c>
      <c r="C8" s="357"/>
      <c r="D8" s="370">
        <f>【別紙①】登録連絡書!$F$15</f>
        <v>0</v>
      </c>
      <c r="E8" s="371"/>
      <c r="F8" s="371"/>
      <c r="G8" s="372"/>
      <c r="H8" s="387" t="s">
        <v>118</v>
      </c>
      <c r="I8" s="143" t="s">
        <v>13</v>
      </c>
      <c r="J8" s="210">
        <f>【別紙①】登録連絡書!$F$21</f>
        <v>0</v>
      </c>
      <c r="K8" s="139" t="s">
        <v>138</v>
      </c>
      <c r="L8" s="419">
        <f>【別紙①】登録連絡書!$F$22</f>
        <v>0</v>
      </c>
      <c r="M8" s="420"/>
      <c r="N8" s="421"/>
      <c r="Q8" s="1" t="s">
        <v>213</v>
      </c>
    </row>
    <row r="9" spans="1:18" ht="24" customHeight="1" x14ac:dyDescent="0.2">
      <c r="A9" s="332"/>
      <c r="B9" s="358" t="s">
        <v>0</v>
      </c>
      <c r="C9" s="359"/>
      <c r="D9" s="401">
        <f>【別紙①】登録連絡書!$F$16</f>
        <v>0</v>
      </c>
      <c r="E9" s="402"/>
      <c r="F9" s="402"/>
      <c r="G9" s="403"/>
      <c r="H9" s="388"/>
      <c r="I9" s="399" t="s">
        <v>119</v>
      </c>
      <c r="J9" s="400"/>
      <c r="K9" s="100" t="s">
        <v>139</v>
      </c>
      <c r="L9" s="416">
        <f>【別紙①】登録連絡書!$F$23</f>
        <v>0</v>
      </c>
      <c r="M9" s="417"/>
      <c r="N9" s="418"/>
      <c r="Q9" s="1" t="s">
        <v>214</v>
      </c>
    </row>
    <row r="10" spans="1:18" ht="24" customHeight="1" thickBot="1" x14ac:dyDescent="0.25">
      <c r="A10" s="332"/>
      <c r="B10" s="365"/>
      <c r="C10" s="366"/>
      <c r="D10" s="404"/>
      <c r="E10" s="405"/>
      <c r="F10" s="405"/>
      <c r="G10" s="406"/>
      <c r="H10" s="388"/>
      <c r="I10" s="152" t="s">
        <v>91</v>
      </c>
      <c r="J10" s="396">
        <f>【別紙①】登録連絡書!$F$24</f>
        <v>0</v>
      </c>
      <c r="K10" s="397"/>
      <c r="L10" s="397"/>
      <c r="M10" s="397"/>
      <c r="N10" s="398"/>
    </row>
    <row r="11" spans="1:18" ht="24" customHeight="1" thickBot="1" x14ac:dyDescent="0.25">
      <c r="A11" s="332"/>
      <c r="B11" s="367" t="s">
        <v>38</v>
      </c>
      <c r="C11" s="368"/>
      <c r="D11" s="368"/>
      <c r="E11" s="368"/>
      <c r="F11" s="368"/>
      <c r="G11" s="369"/>
      <c r="H11" s="389"/>
      <c r="I11" s="144" t="s">
        <v>92</v>
      </c>
      <c r="J11" s="384">
        <f>【別紙①】登録連絡書!$F$25</f>
        <v>0</v>
      </c>
      <c r="K11" s="385"/>
      <c r="L11" s="385"/>
      <c r="M11" s="385"/>
      <c r="N11" s="386"/>
      <c r="O11" s="11"/>
    </row>
    <row r="12" spans="1:18" ht="19.95" customHeight="1" thickTop="1" x14ac:dyDescent="0.5">
      <c r="A12" s="332"/>
      <c r="B12" s="347" t="s">
        <v>25</v>
      </c>
      <c r="C12" s="349" t="s">
        <v>13</v>
      </c>
      <c r="D12" s="351" t="s">
        <v>14</v>
      </c>
      <c r="E12" s="353" t="s">
        <v>117</v>
      </c>
      <c r="F12" s="354"/>
      <c r="G12" s="354"/>
      <c r="H12" s="354"/>
      <c r="I12" s="355"/>
      <c r="J12" s="373" t="s">
        <v>100</v>
      </c>
      <c r="K12" s="374"/>
      <c r="L12" s="375"/>
      <c r="M12" s="390" t="s">
        <v>27</v>
      </c>
      <c r="N12" s="392" t="s">
        <v>19</v>
      </c>
      <c r="O12" s="131" t="s">
        <v>85</v>
      </c>
      <c r="P12" s="133"/>
      <c r="Q12" s="133"/>
      <c r="R12" s="134"/>
    </row>
    <row r="13" spans="1:18" ht="19.95" customHeight="1" thickBot="1" x14ac:dyDescent="0.55000000000000004">
      <c r="A13" s="332"/>
      <c r="B13" s="348"/>
      <c r="C13" s="350"/>
      <c r="D13" s="352"/>
      <c r="E13" s="344" t="s">
        <v>29</v>
      </c>
      <c r="F13" s="345"/>
      <c r="G13" s="346"/>
      <c r="H13" s="363" t="s">
        <v>0</v>
      </c>
      <c r="I13" s="364"/>
      <c r="J13" s="153" t="s">
        <v>70</v>
      </c>
      <c r="K13" s="394" t="s">
        <v>0</v>
      </c>
      <c r="L13" s="395"/>
      <c r="M13" s="391"/>
      <c r="N13" s="393"/>
      <c r="O13" s="128" t="s">
        <v>84</v>
      </c>
      <c r="P13" s="129" t="s">
        <v>11</v>
      </c>
      <c r="Q13" s="129" t="s">
        <v>12</v>
      </c>
    </row>
    <row r="14" spans="1:18" ht="31.05" customHeight="1" x14ac:dyDescent="0.2">
      <c r="B14" s="14" t="s">
        <v>7</v>
      </c>
      <c r="C14" s="15"/>
      <c r="D14" s="16"/>
      <c r="E14" s="17" t="s">
        <v>15</v>
      </c>
      <c r="F14" s="18"/>
      <c r="G14" s="121"/>
      <c r="H14" s="324"/>
      <c r="I14" s="325"/>
      <c r="J14" s="21"/>
      <c r="K14" s="108"/>
      <c r="L14" s="109"/>
      <c r="M14" s="22"/>
      <c r="N14" s="23"/>
      <c r="O14" s="9"/>
      <c r="P14" s="4">
        <f t="shared" ref="P14:P25" ca="1" si="0">DATEDIF(Q14,TODAY(),"Y")</f>
        <v>121</v>
      </c>
      <c r="Q14" s="127">
        <f t="shared" ref="Q14:Q25" si="1">D14</f>
        <v>0</v>
      </c>
    </row>
    <row r="15" spans="1:18" ht="31.05" customHeight="1" x14ac:dyDescent="0.2">
      <c r="B15" s="25" t="s">
        <v>1</v>
      </c>
      <c r="C15" s="26"/>
      <c r="D15" s="27"/>
      <c r="E15" s="28" t="s">
        <v>15</v>
      </c>
      <c r="F15" s="29"/>
      <c r="G15" s="122"/>
      <c r="H15" s="328"/>
      <c r="I15" s="329"/>
      <c r="J15" s="114"/>
      <c r="K15" s="115"/>
      <c r="L15" s="116"/>
      <c r="M15" s="32"/>
      <c r="N15" s="33"/>
      <c r="O15" s="9"/>
      <c r="P15" s="4">
        <f t="shared" ca="1" si="0"/>
        <v>121</v>
      </c>
      <c r="Q15" s="127">
        <f t="shared" si="1"/>
        <v>0</v>
      </c>
    </row>
    <row r="16" spans="1:18" ht="31.05" customHeight="1" x14ac:dyDescent="0.2">
      <c r="B16" s="34" t="s">
        <v>8</v>
      </c>
      <c r="C16" s="26"/>
      <c r="D16" s="27"/>
      <c r="E16" s="28" t="s">
        <v>15</v>
      </c>
      <c r="F16" s="29"/>
      <c r="G16" s="122"/>
      <c r="H16" s="328"/>
      <c r="I16" s="329"/>
      <c r="J16" s="31"/>
      <c r="K16" s="104"/>
      <c r="L16" s="105"/>
      <c r="M16" s="32"/>
      <c r="N16" s="33"/>
      <c r="O16" s="9"/>
      <c r="P16" s="4">
        <f t="shared" ca="1" si="0"/>
        <v>121</v>
      </c>
      <c r="Q16" s="127">
        <f t="shared" si="1"/>
        <v>0</v>
      </c>
    </row>
    <row r="17" spans="2:17" ht="31.05" customHeight="1" x14ac:dyDescent="0.2">
      <c r="B17" s="34" t="s">
        <v>2</v>
      </c>
      <c r="C17" s="26"/>
      <c r="D17" s="27"/>
      <c r="E17" s="28" t="s">
        <v>15</v>
      </c>
      <c r="F17" s="29"/>
      <c r="G17" s="122"/>
      <c r="H17" s="328"/>
      <c r="I17" s="329"/>
      <c r="J17" s="31"/>
      <c r="K17" s="104"/>
      <c r="L17" s="105"/>
      <c r="M17" s="32"/>
      <c r="N17" s="35"/>
      <c r="O17" s="9"/>
      <c r="P17" s="4">
        <f t="shared" ca="1" si="0"/>
        <v>121</v>
      </c>
      <c r="Q17" s="127">
        <f t="shared" si="1"/>
        <v>0</v>
      </c>
    </row>
    <row r="18" spans="2:17" ht="31.05" customHeight="1" x14ac:dyDescent="0.2">
      <c r="B18" s="34" t="s">
        <v>3</v>
      </c>
      <c r="C18" s="26"/>
      <c r="D18" s="27"/>
      <c r="E18" s="28" t="s">
        <v>15</v>
      </c>
      <c r="F18" s="29"/>
      <c r="G18" s="122"/>
      <c r="H18" s="328"/>
      <c r="I18" s="329"/>
      <c r="J18" s="31"/>
      <c r="K18" s="104"/>
      <c r="L18" s="105"/>
      <c r="M18" s="32"/>
      <c r="N18" s="33"/>
      <c r="O18" s="9"/>
      <c r="P18" s="4">
        <f t="shared" ca="1" si="0"/>
        <v>121</v>
      </c>
      <c r="Q18" s="127">
        <f t="shared" si="1"/>
        <v>0</v>
      </c>
    </row>
    <row r="19" spans="2:17" ht="31.05" customHeight="1" x14ac:dyDescent="0.2">
      <c r="B19" s="34" t="s">
        <v>4</v>
      </c>
      <c r="C19" s="26"/>
      <c r="D19" s="27"/>
      <c r="E19" s="28" t="s">
        <v>15</v>
      </c>
      <c r="F19" s="29"/>
      <c r="G19" s="122"/>
      <c r="H19" s="328"/>
      <c r="I19" s="329"/>
      <c r="J19" s="31"/>
      <c r="K19" s="104"/>
      <c r="L19" s="105"/>
      <c r="M19" s="32"/>
      <c r="N19" s="33"/>
      <c r="O19" s="9"/>
      <c r="P19" s="4">
        <f t="shared" ca="1" si="0"/>
        <v>121</v>
      </c>
      <c r="Q19" s="127">
        <f t="shared" si="1"/>
        <v>0</v>
      </c>
    </row>
    <row r="20" spans="2:17" ht="31.05" customHeight="1" x14ac:dyDescent="0.2">
      <c r="B20" s="34" t="s">
        <v>5</v>
      </c>
      <c r="C20" s="26"/>
      <c r="D20" s="27"/>
      <c r="E20" s="28" t="s">
        <v>15</v>
      </c>
      <c r="F20" s="29"/>
      <c r="G20" s="122"/>
      <c r="H20" s="328"/>
      <c r="I20" s="329"/>
      <c r="J20" s="31"/>
      <c r="K20" s="104"/>
      <c r="L20" s="105"/>
      <c r="M20" s="32"/>
      <c r="N20" s="33"/>
      <c r="O20" s="9"/>
      <c r="P20" s="4">
        <f t="shared" ca="1" si="0"/>
        <v>121</v>
      </c>
      <c r="Q20" s="127">
        <f t="shared" si="1"/>
        <v>0</v>
      </c>
    </row>
    <row r="21" spans="2:17" ht="31.05" customHeight="1" x14ac:dyDescent="0.2">
      <c r="B21" s="34" t="s">
        <v>6</v>
      </c>
      <c r="C21" s="26"/>
      <c r="D21" s="27"/>
      <c r="E21" s="28" t="s">
        <v>15</v>
      </c>
      <c r="F21" s="29"/>
      <c r="G21" s="122"/>
      <c r="H21" s="328"/>
      <c r="I21" s="329"/>
      <c r="J21" s="31"/>
      <c r="K21" s="104"/>
      <c r="L21" s="105"/>
      <c r="M21" s="32"/>
      <c r="N21" s="33"/>
      <c r="O21" s="9"/>
      <c r="P21" s="4">
        <f t="shared" ca="1" si="0"/>
        <v>121</v>
      </c>
      <c r="Q21" s="127">
        <f t="shared" si="1"/>
        <v>0</v>
      </c>
    </row>
    <row r="22" spans="2:17" ht="31.05" customHeight="1" x14ac:dyDescent="0.2">
      <c r="B22" s="34" t="s">
        <v>9</v>
      </c>
      <c r="C22" s="26"/>
      <c r="D22" s="27"/>
      <c r="E22" s="28" t="s">
        <v>15</v>
      </c>
      <c r="F22" s="29"/>
      <c r="G22" s="122"/>
      <c r="H22" s="328"/>
      <c r="I22" s="329"/>
      <c r="J22" s="31"/>
      <c r="K22" s="104"/>
      <c r="L22" s="105"/>
      <c r="M22" s="32"/>
      <c r="N22" s="33"/>
      <c r="O22" s="9"/>
      <c r="P22" s="4">
        <f t="shared" ca="1" si="0"/>
        <v>121</v>
      </c>
      <c r="Q22" s="127">
        <f t="shared" si="1"/>
        <v>0</v>
      </c>
    </row>
    <row r="23" spans="2:17" ht="31.05" customHeight="1" thickBot="1" x14ac:dyDescent="0.25">
      <c r="B23" s="36" t="s">
        <v>10</v>
      </c>
      <c r="C23" s="37"/>
      <c r="D23" s="38"/>
      <c r="E23" s="39" t="s">
        <v>15</v>
      </c>
      <c r="F23" s="40"/>
      <c r="G23" s="123"/>
      <c r="H23" s="330"/>
      <c r="I23" s="331"/>
      <c r="J23" s="42"/>
      <c r="K23" s="106"/>
      <c r="L23" s="107"/>
      <c r="M23" s="43"/>
      <c r="N23" s="44"/>
      <c r="O23" s="9"/>
      <c r="P23" s="4">
        <f t="shared" ca="1" si="0"/>
        <v>121</v>
      </c>
      <c r="Q23" s="127">
        <f t="shared" si="1"/>
        <v>0</v>
      </c>
    </row>
    <row r="24" spans="2:17" ht="30" customHeight="1" x14ac:dyDescent="0.2">
      <c r="B24" s="25"/>
      <c r="C24" s="45"/>
      <c r="D24" s="46"/>
      <c r="E24" s="47" t="s">
        <v>15</v>
      </c>
      <c r="F24" s="48"/>
      <c r="G24" s="124"/>
      <c r="H24" s="324"/>
      <c r="I24" s="325"/>
      <c r="J24" s="51"/>
      <c r="K24" s="110"/>
      <c r="L24" s="111"/>
      <c r="M24" s="52"/>
      <c r="N24" s="53"/>
      <c r="O24" s="9"/>
      <c r="P24" s="4">
        <f t="shared" ca="1" si="0"/>
        <v>121</v>
      </c>
      <c r="Q24" s="127">
        <f t="shared" si="1"/>
        <v>0</v>
      </c>
    </row>
    <row r="25" spans="2:17" ht="30" customHeight="1" thickBot="1" x14ac:dyDescent="0.25">
      <c r="B25" s="54"/>
      <c r="C25" s="55"/>
      <c r="D25" s="56"/>
      <c r="E25" s="57" t="s">
        <v>15</v>
      </c>
      <c r="F25" s="58"/>
      <c r="G25" s="125"/>
      <c r="H25" s="326"/>
      <c r="I25" s="327"/>
      <c r="J25" s="60"/>
      <c r="K25" s="112"/>
      <c r="L25" s="113"/>
      <c r="M25" s="61"/>
      <c r="N25" s="62"/>
      <c r="O25" s="9"/>
      <c r="P25" s="4">
        <f t="shared" ca="1" si="0"/>
        <v>121</v>
      </c>
      <c r="Q25" s="127">
        <f t="shared" si="1"/>
        <v>0</v>
      </c>
    </row>
    <row r="26" spans="2:17" ht="6" customHeight="1" thickTop="1" x14ac:dyDescent="0.2">
      <c r="B26" s="63"/>
      <c r="C26" s="9"/>
      <c r="D26" s="9"/>
      <c r="E26" s="64"/>
      <c r="F26" s="65"/>
      <c r="G26" s="65"/>
      <c r="H26" s="66"/>
      <c r="I26" s="66"/>
      <c r="J26" s="409" t="s">
        <v>222</v>
      </c>
      <c r="K26" s="409"/>
      <c r="L26" s="409"/>
      <c r="M26" s="409"/>
      <c r="N26" s="9"/>
      <c r="O26" s="9"/>
    </row>
    <row r="27" spans="2:17" ht="24" customHeight="1" x14ac:dyDescent="0.2">
      <c r="B27" s="63"/>
      <c r="C27" s="84">
        <f>COUNTA(C14:C23)</f>
        <v>0</v>
      </c>
      <c r="D27" s="85" t="s">
        <v>40</v>
      </c>
      <c r="E27" s="411">
        <f>IF($B$4="新規",1000,0)+5000+COUNTA(C19:C23)*400</f>
        <v>5000</v>
      </c>
      <c r="F27" s="411"/>
      <c r="G27" s="411"/>
      <c r="H27" s="66"/>
      <c r="I27" s="66"/>
      <c r="J27" s="410"/>
      <c r="K27" s="410"/>
      <c r="L27" s="410"/>
      <c r="M27" s="410"/>
      <c r="N27" s="9"/>
      <c r="O27" s="9"/>
    </row>
    <row r="28" spans="2:17" ht="19.95" customHeight="1" x14ac:dyDescent="0.5">
      <c r="B28" s="408" t="s">
        <v>81</v>
      </c>
      <c r="C28" s="408"/>
      <c r="D28" s="408"/>
      <c r="E28" s="408"/>
      <c r="F28" s="408"/>
      <c r="G28" s="408"/>
      <c r="H28" s="408"/>
      <c r="I28" s="408"/>
      <c r="J28" s="408"/>
      <c r="K28" s="408"/>
      <c r="L28" s="408"/>
      <c r="M28" s="408"/>
      <c r="N28" s="408"/>
    </row>
    <row r="29" spans="2:17" ht="19.95" customHeight="1" x14ac:dyDescent="0.5">
      <c r="B29" s="412" t="s">
        <v>121</v>
      </c>
      <c r="C29" s="412"/>
      <c r="D29" s="412"/>
      <c r="E29" s="412"/>
      <c r="F29" s="412"/>
      <c r="G29" s="412"/>
      <c r="H29" s="412"/>
      <c r="I29" s="412"/>
      <c r="J29" s="412"/>
      <c r="K29" s="412"/>
      <c r="L29" s="412"/>
      <c r="M29" s="412"/>
      <c r="N29" s="412"/>
      <c r="O29" s="9"/>
    </row>
    <row r="30" spans="2:17" ht="19.95" customHeight="1" x14ac:dyDescent="0.5">
      <c r="B30" s="408" t="s">
        <v>127</v>
      </c>
      <c r="C30" s="408"/>
      <c r="D30" s="408"/>
      <c r="E30" s="408"/>
      <c r="F30" s="408"/>
      <c r="G30" s="408"/>
      <c r="H30" s="408"/>
      <c r="I30" s="408"/>
      <c r="J30" s="408"/>
      <c r="K30" s="408"/>
      <c r="L30" s="408"/>
      <c r="M30" s="408"/>
      <c r="N30" s="408"/>
    </row>
    <row r="31" spans="2:17" ht="19.95" customHeight="1" x14ac:dyDescent="0.5">
      <c r="B31" s="408" t="s">
        <v>128</v>
      </c>
      <c r="C31" s="408"/>
      <c r="D31" s="408"/>
      <c r="E31" s="408"/>
      <c r="F31" s="408"/>
      <c r="G31" s="408"/>
      <c r="H31" s="408"/>
      <c r="I31" s="408"/>
      <c r="J31" s="408"/>
      <c r="K31" s="408"/>
      <c r="L31" s="408"/>
      <c r="M31" s="408"/>
      <c r="N31" s="408"/>
    </row>
    <row r="33" spans="2:42" ht="18" thickBot="1" x14ac:dyDescent="0.25">
      <c r="B33" s="426"/>
      <c r="C33" s="426"/>
      <c r="D33" s="426"/>
      <c r="E33" s="426"/>
      <c r="F33" s="426"/>
      <c r="G33" s="426"/>
      <c r="H33" s="426"/>
      <c r="I33" s="426"/>
      <c r="J33" s="426"/>
      <c r="K33" s="426"/>
      <c r="L33" s="426"/>
      <c r="M33" s="426"/>
      <c r="N33" s="426"/>
      <c r="S33" s="407"/>
      <c r="T33" s="407"/>
      <c r="U33" s="407"/>
      <c r="X33" s="407"/>
      <c r="Y33" s="407"/>
      <c r="Z33" s="407"/>
      <c r="AC33" s="407"/>
      <c r="AD33" s="407"/>
      <c r="AE33" s="407"/>
      <c r="AH33" s="407"/>
      <c r="AI33" s="407"/>
      <c r="AJ33" s="407"/>
      <c r="AK33" s="407"/>
      <c r="AL33" s="407"/>
      <c r="AM33" s="407"/>
      <c r="AN33" s="407"/>
      <c r="AO33" s="407"/>
      <c r="AP33" s="407"/>
    </row>
    <row r="34" spans="2:42" ht="49.8" thickTop="1" thickBot="1" x14ac:dyDescent="0.25">
      <c r="R34" s="88" t="s">
        <v>22</v>
      </c>
      <c r="S34" s="422" t="str">
        <f>IF(M4="","/",M4)</f>
        <v>/</v>
      </c>
      <c r="T34" s="423"/>
      <c r="U34" s="424"/>
      <c r="V34" s="13"/>
      <c r="W34" s="88" t="s">
        <v>23</v>
      </c>
      <c r="X34" s="422" t="str">
        <f>IF(X33="","/",X33)</f>
        <v>/</v>
      </c>
      <c r="Y34" s="423"/>
      <c r="Z34" s="424"/>
      <c r="AA34" s="13"/>
      <c r="AB34" s="88" t="s">
        <v>20</v>
      </c>
      <c r="AC34" s="422" t="str">
        <f>IF(AC33="","/",AC33)</f>
        <v>/</v>
      </c>
      <c r="AD34" s="423"/>
      <c r="AE34" s="424"/>
      <c r="AF34" s="13"/>
      <c r="AG34" s="89" t="s">
        <v>24</v>
      </c>
      <c r="AH34" s="422" t="str">
        <f>IF(AH33="","/",AH33)</f>
        <v>/</v>
      </c>
      <c r="AI34" s="423"/>
      <c r="AJ34" s="425"/>
      <c r="AK34" s="422" t="str">
        <f>IF(AK33="","/",AK33)</f>
        <v>/</v>
      </c>
      <c r="AL34" s="423"/>
      <c r="AM34" s="425"/>
      <c r="AN34" s="422" t="str">
        <f>IF(AN33="","/",AN33)</f>
        <v>/</v>
      </c>
      <c r="AO34" s="423"/>
      <c r="AP34" s="424"/>
    </row>
    <row r="35" spans="2:42" ht="22.2" thickTop="1" x14ac:dyDescent="0.2">
      <c r="C35" s="67" t="s">
        <v>35</v>
      </c>
      <c r="D35" s="67" t="s">
        <v>39</v>
      </c>
    </row>
    <row r="36" spans="2:42" ht="21.6" x14ac:dyDescent="0.2">
      <c r="C36" s="67" t="s">
        <v>36</v>
      </c>
      <c r="D36" s="67" t="s">
        <v>18</v>
      </c>
      <c r="M36" s="68" t="s">
        <v>16</v>
      </c>
      <c r="N36" s="69" t="s">
        <v>21</v>
      </c>
    </row>
    <row r="37" spans="2:42" ht="21.6" x14ac:dyDescent="0.2">
      <c r="C37" s="67" t="s">
        <v>131</v>
      </c>
      <c r="D37" s="67"/>
      <c r="M37" s="68"/>
      <c r="N37" s="69"/>
    </row>
    <row r="38" spans="2:42" ht="21.6" x14ac:dyDescent="0.2">
      <c r="C38" s="67" t="s">
        <v>39</v>
      </c>
      <c r="M38" s="68" t="s">
        <v>17</v>
      </c>
      <c r="N38" s="69"/>
    </row>
    <row r="39" spans="2:42" ht="21.6" x14ac:dyDescent="0.2">
      <c r="C39" s="67" t="s">
        <v>18</v>
      </c>
      <c r="M39" s="68" t="s">
        <v>18</v>
      </c>
      <c r="N39" s="69"/>
    </row>
    <row r="40" spans="2:42" ht="21.6" x14ac:dyDescent="0.2">
      <c r="C40" s="67" t="s">
        <v>130</v>
      </c>
    </row>
    <row r="41" spans="2:42" ht="60" customHeight="1" x14ac:dyDescent="0.2">
      <c r="D41" s="3"/>
      <c r="E41" s="3"/>
      <c r="F41" s="3"/>
      <c r="G41" s="3"/>
      <c r="H41" s="3"/>
      <c r="I41" s="3"/>
      <c r="J41" s="3"/>
    </row>
    <row r="44" spans="2:42" x14ac:dyDescent="0.2">
      <c r="J44" s="9"/>
    </row>
  </sheetData>
  <mergeCells count="67">
    <mergeCell ref="A5:A13"/>
    <mergeCell ref="B5:C7"/>
    <mergeCell ref="D5:G6"/>
    <mergeCell ref="H5:H7"/>
    <mergeCell ref="L5:N5"/>
    <mergeCell ref="L6:N6"/>
    <mergeCell ref="E7:G7"/>
    <mergeCell ref="J7:N7"/>
    <mergeCell ref="B8:C8"/>
    <mergeCell ref="H8:H11"/>
    <mergeCell ref="L8:N8"/>
    <mergeCell ref="B9:C9"/>
    <mergeCell ref="D9:G9"/>
    <mergeCell ref="I9:J9"/>
    <mergeCell ref="L9:N9"/>
    <mergeCell ref="B12:B13"/>
    <mergeCell ref="B3:C3"/>
    <mergeCell ref="D3:J4"/>
    <mergeCell ref="K3:N3"/>
    <mergeCell ref="B4:C4"/>
    <mergeCell ref="M4:N4"/>
    <mergeCell ref="B10:C10"/>
    <mergeCell ref="D10:G10"/>
    <mergeCell ref="J10:N10"/>
    <mergeCell ref="B11:G11"/>
    <mergeCell ref="J11:N11"/>
    <mergeCell ref="H19:I19"/>
    <mergeCell ref="C12:C13"/>
    <mergeCell ref="D12:D13"/>
    <mergeCell ref="E12:I12"/>
    <mergeCell ref="J12:L12"/>
    <mergeCell ref="H14:I14"/>
    <mergeCell ref="H15:I15"/>
    <mergeCell ref="H16:I16"/>
    <mergeCell ref="H17:I17"/>
    <mergeCell ref="H18:I18"/>
    <mergeCell ref="M12:M13"/>
    <mergeCell ref="N12:N13"/>
    <mergeCell ref="E13:G13"/>
    <mergeCell ref="H13:I13"/>
    <mergeCell ref="K13:L13"/>
    <mergeCell ref="B28:N28"/>
    <mergeCell ref="B29:N29"/>
    <mergeCell ref="B30:N30"/>
    <mergeCell ref="B31:N31"/>
    <mergeCell ref="H20:I20"/>
    <mergeCell ref="H23:I23"/>
    <mergeCell ref="H24:I24"/>
    <mergeCell ref="H25:I25"/>
    <mergeCell ref="J26:M27"/>
    <mergeCell ref="E27:G27"/>
    <mergeCell ref="D8:G8"/>
    <mergeCell ref="AN34:AP34"/>
    <mergeCell ref="S33:U33"/>
    <mergeCell ref="X33:Z33"/>
    <mergeCell ref="AC33:AE33"/>
    <mergeCell ref="AH33:AJ33"/>
    <mergeCell ref="AK33:AM33"/>
    <mergeCell ref="AN33:AP33"/>
    <mergeCell ref="S34:U34"/>
    <mergeCell ref="X34:Z34"/>
    <mergeCell ref="AC34:AE34"/>
    <mergeCell ref="AH34:AJ34"/>
    <mergeCell ref="AK34:AM34"/>
    <mergeCell ref="B33:N33"/>
    <mergeCell ref="H21:I21"/>
    <mergeCell ref="H22:I22"/>
  </mergeCells>
  <phoneticPr fontId="1"/>
  <conditionalFormatting sqref="P14:Q22 P25:Q25">
    <cfRule type="expression" dxfId="24" priority="8">
      <formula>$D14=""</formula>
    </cfRule>
  </conditionalFormatting>
  <conditionalFormatting sqref="P23:Q23">
    <cfRule type="expression" dxfId="23" priority="7">
      <formula>$D23=""</formula>
    </cfRule>
  </conditionalFormatting>
  <conditionalFormatting sqref="P24:Q24">
    <cfRule type="expression" dxfId="22" priority="6">
      <formula>$D24=""</formula>
    </cfRule>
  </conditionalFormatting>
  <conditionalFormatting sqref="A4">
    <cfRule type="expression" dxfId="21" priority="5">
      <formula>$B$4=""</formula>
    </cfRule>
  </conditionalFormatting>
  <conditionalFormatting sqref="E27:G27">
    <cfRule type="expression" dxfId="20" priority="4">
      <formula>$C$27=0</formula>
    </cfRule>
  </conditionalFormatting>
  <conditionalFormatting sqref="A3">
    <cfRule type="expression" dxfId="19" priority="3">
      <formula>$B$3=""</formula>
    </cfRule>
  </conditionalFormatting>
  <conditionalFormatting sqref="B4:C4">
    <cfRule type="cellIs" dxfId="18" priority="1" operator="equal">
      <formula>"選択して下さい"</formula>
    </cfRule>
  </conditionalFormatting>
  <dataValidations count="4">
    <dataValidation type="list" allowBlank="1" showInputMessage="1" showErrorMessage="1" sqref="N14:N25" xr:uid="{489A126C-4E81-4555-89F3-BCCF2FD03F5C}">
      <formula1>"公認"</formula1>
    </dataValidation>
    <dataValidation type="list" allowBlank="1" showInputMessage="1" showErrorMessage="1" sqref="M14:M25" xr:uid="{7B0AD8B7-2A6C-41A4-822D-3BED8F935C27}">
      <formula1>"在住,在勤,在学,継続"</formula1>
    </dataValidation>
    <dataValidation type="list" allowBlank="1" showInputMessage="1" showErrorMessage="1" sqref="B4:C4" xr:uid="{6484EEBC-932C-4BB7-AA04-BA14510CDC25}">
      <formula1>$C$38:$C$40</formula1>
    </dataValidation>
    <dataValidation type="list" allowBlank="1" showInputMessage="1" showErrorMessage="1" sqref="B3:C3" xr:uid="{1FEB45ED-A598-4488-9A6B-D7C6D6C4A149}">
      <formula1>$C$35:$C$37</formula1>
    </dataValidation>
  </dataValidations>
  <printOptions horizontalCentered="1"/>
  <pageMargins left="0.19685039370078741" right="0.19685039370078741" top="0.19685039370078741" bottom="0" header="0" footer="0"/>
  <pageSetup paperSize="9" scale="83" fitToHeight="0" orientation="landscape" horizontalDpi="300" verticalDpi="300" r:id="rId1"/>
  <headerFooter alignWithMargins="0">
    <oddFooter>&amp;R&amp;"メイリオ,ボールド"Itabashi-ttf_団体登録申込書_2021_R01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EAE86-85C6-4615-983E-D7BF04A5CFB5}">
  <sheetPr>
    <pageSetUpPr fitToPage="1"/>
  </sheetPr>
  <dimension ref="A1:AP44"/>
  <sheetViews>
    <sheetView showZeros="0" view="pageBreakPreview" zoomScale="60" zoomScaleNormal="100" workbookViewId="0">
      <pane xSplit="1" ySplit="11" topLeftCell="B12" activePane="bottomRight" state="frozen"/>
      <selection pane="topRight" activeCell="B1" sqref="B1"/>
      <selection pane="bottomLeft" activeCell="A13" sqref="A13"/>
      <selection pane="bottomRight"/>
    </sheetView>
  </sheetViews>
  <sheetFormatPr defaultColWidth="9" defaultRowHeight="17.399999999999999" x14ac:dyDescent="0.2"/>
  <cols>
    <col min="1" max="1" width="10.77734375" style="162" customWidth="1"/>
    <col min="2" max="2" width="4.77734375" style="162" customWidth="1"/>
    <col min="3" max="3" width="20.77734375" style="162" customWidth="1"/>
    <col min="4" max="4" width="16.77734375" style="162" customWidth="1"/>
    <col min="5" max="5" width="2.77734375" style="6" customWidth="1"/>
    <col min="6" max="6" width="9.77734375" style="162" customWidth="1"/>
    <col min="7" max="7" width="36.77734375" style="162" customWidth="1"/>
    <col min="8" max="8" width="4.77734375" style="162" customWidth="1"/>
    <col min="9" max="9" width="12.77734375" style="162" customWidth="1"/>
    <col min="10" max="10" width="36.77734375" style="162" customWidth="1"/>
    <col min="11" max="11" width="6.77734375" style="162" customWidth="1"/>
    <col min="12" max="12" width="10.77734375" style="162" customWidth="1"/>
    <col min="13" max="13" width="6.77734375" style="4" customWidth="1"/>
    <col min="14" max="14" width="6.77734375" style="162" customWidth="1"/>
    <col min="15" max="15" width="7.5546875" style="162" bestFit="1" customWidth="1"/>
    <col min="16" max="16" width="5.33203125" style="4" bestFit="1" customWidth="1"/>
    <col min="17" max="17" width="10.88671875" style="4" bestFit="1" customWidth="1"/>
    <col min="18" max="18" width="5.5546875" style="162" bestFit="1" customWidth="1"/>
    <col min="19" max="19" width="4.6640625" style="162" customWidth="1"/>
    <col min="20" max="20" width="3.6640625" style="162" bestFit="1" customWidth="1"/>
    <col min="21" max="21" width="4.6640625" style="162" customWidth="1"/>
    <col min="22" max="22" width="2.6640625" style="162" customWidth="1"/>
    <col min="23" max="23" width="5.5546875" style="162" bestFit="1" customWidth="1"/>
    <col min="24" max="24" width="4.6640625" style="162" customWidth="1"/>
    <col min="25" max="25" width="3.6640625" style="162" bestFit="1" customWidth="1"/>
    <col min="26" max="26" width="4.6640625" style="162" customWidth="1"/>
    <col min="27" max="27" width="2.6640625" style="162" customWidth="1"/>
    <col min="28" max="28" width="7.5546875" style="162" bestFit="1" customWidth="1"/>
    <col min="29" max="29" width="4.6640625" style="162" customWidth="1"/>
    <col min="30" max="30" width="3.6640625" style="162" bestFit="1" customWidth="1"/>
    <col min="31" max="31" width="4.6640625" style="162" customWidth="1"/>
    <col min="32" max="32" width="2.6640625" style="162" customWidth="1"/>
    <col min="33" max="33" width="9.6640625" style="162" bestFit="1" customWidth="1"/>
    <col min="34" max="34" width="4.6640625" style="162" customWidth="1"/>
    <col min="35" max="35" width="3.6640625" style="162" bestFit="1" customWidth="1"/>
    <col min="36" max="37" width="4.6640625" style="162" customWidth="1"/>
    <col min="38" max="38" width="3.6640625" style="162" bestFit="1" customWidth="1"/>
    <col min="39" max="40" width="4.6640625" style="162" customWidth="1"/>
    <col min="41" max="41" width="3.6640625" style="162" bestFit="1" customWidth="1"/>
    <col min="42" max="42" width="4.6640625" style="162" customWidth="1"/>
    <col min="43" max="16384" width="9" style="162"/>
  </cols>
  <sheetData>
    <row r="1" spans="1:18" s="4" customFormat="1" ht="15" customHeight="1" x14ac:dyDescent="0.2">
      <c r="E1" s="5"/>
    </row>
    <row r="2" spans="1:18" ht="7.95" customHeight="1" x14ac:dyDescent="0.2"/>
    <row r="3" spans="1:18" ht="25.95" customHeight="1" x14ac:dyDescent="0.2">
      <c r="A3" s="137" t="s">
        <v>41</v>
      </c>
      <c r="B3" s="436" t="s">
        <v>44</v>
      </c>
      <c r="C3" s="436"/>
      <c r="D3" s="377" t="s">
        <v>37</v>
      </c>
      <c r="E3" s="377"/>
      <c r="F3" s="377"/>
      <c r="G3" s="377"/>
      <c r="H3" s="377"/>
      <c r="I3" s="377"/>
      <c r="J3" s="377"/>
      <c r="K3" s="378" t="s">
        <v>101</v>
      </c>
      <c r="L3" s="378"/>
      <c r="M3" s="378"/>
      <c r="N3" s="378"/>
    </row>
    <row r="4" spans="1:18" ht="25.95" customHeight="1" thickBot="1" x14ac:dyDescent="0.25">
      <c r="A4" s="137" t="s">
        <v>41</v>
      </c>
      <c r="B4" s="437" t="s">
        <v>18</v>
      </c>
      <c r="C4" s="437"/>
      <c r="D4" s="377"/>
      <c r="E4" s="377"/>
      <c r="F4" s="377"/>
      <c r="G4" s="377"/>
      <c r="H4" s="377"/>
      <c r="I4" s="377"/>
      <c r="J4" s="377"/>
      <c r="L4" s="8" t="s">
        <v>43</v>
      </c>
      <c r="M4" s="380"/>
      <c r="N4" s="380"/>
    </row>
    <row r="5" spans="1:18" s="9" customFormat="1" ht="24" customHeight="1" thickTop="1" x14ac:dyDescent="0.2">
      <c r="A5" s="332"/>
      <c r="B5" s="333" t="s">
        <v>135</v>
      </c>
      <c r="C5" s="334"/>
      <c r="D5" s="440" t="s">
        <v>82</v>
      </c>
      <c r="E5" s="441"/>
      <c r="F5" s="441"/>
      <c r="G5" s="442"/>
      <c r="H5" s="360" t="s">
        <v>94</v>
      </c>
      <c r="I5" s="140" t="s">
        <v>13</v>
      </c>
      <c r="J5" s="211" t="s">
        <v>203</v>
      </c>
      <c r="K5" s="138" t="s">
        <v>138</v>
      </c>
      <c r="L5" s="446" t="s">
        <v>199</v>
      </c>
      <c r="M5" s="447"/>
      <c r="N5" s="448"/>
      <c r="P5" s="13"/>
      <c r="Q5" s="13"/>
    </row>
    <row r="6" spans="1:18" ht="24" customHeight="1" x14ac:dyDescent="0.2">
      <c r="A6" s="332"/>
      <c r="B6" s="335"/>
      <c r="C6" s="336"/>
      <c r="D6" s="443"/>
      <c r="E6" s="444"/>
      <c r="F6" s="444"/>
      <c r="G6" s="445"/>
      <c r="H6" s="361"/>
      <c r="I6" s="141" t="s">
        <v>108</v>
      </c>
      <c r="J6" s="212" t="s">
        <v>200</v>
      </c>
      <c r="K6" s="100"/>
      <c r="L6" s="416"/>
      <c r="M6" s="417"/>
      <c r="N6" s="418"/>
    </row>
    <row r="7" spans="1:18" ht="24" customHeight="1" thickBot="1" x14ac:dyDescent="0.25">
      <c r="A7" s="332"/>
      <c r="B7" s="438"/>
      <c r="C7" s="439"/>
      <c r="D7" s="145" t="s">
        <v>140</v>
      </c>
      <c r="E7" s="449" t="s">
        <v>45</v>
      </c>
      <c r="F7" s="450"/>
      <c r="G7" s="451"/>
      <c r="H7" s="362"/>
      <c r="I7" s="142" t="s">
        <v>137</v>
      </c>
      <c r="J7" s="452" t="s">
        <v>204</v>
      </c>
      <c r="K7" s="453"/>
      <c r="L7" s="453"/>
      <c r="M7" s="453"/>
      <c r="N7" s="454"/>
    </row>
    <row r="8" spans="1:18" ht="24" customHeight="1" x14ac:dyDescent="0.2">
      <c r="A8" s="332"/>
      <c r="B8" s="356" t="s">
        <v>163</v>
      </c>
      <c r="C8" s="357"/>
      <c r="D8" s="427" t="s">
        <v>202</v>
      </c>
      <c r="E8" s="428"/>
      <c r="F8" s="428"/>
      <c r="G8" s="429"/>
      <c r="H8" s="387" t="s">
        <v>118</v>
      </c>
      <c r="I8" s="143" t="s">
        <v>13</v>
      </c>
      <c r="J8" s="213" t="s">
        <v>205</v>
      </c>
      <c r="K8" s="139" t="s">
        <v>138</v>
      </c>
      <c r="L8" s="455" t="s">
        <v>206</v>
      </c>
      <c r="M8" s="456"/>
      <c r="N8" s="457"/>
    </row>
    <row r="9" spans="1:18" ht="24" customHeight="1" x14ac:dyDescent="0.2">
      <c r="A9" s="332"/>
      <c r="B9" s="358" t="s">
        <v>0</v>
      </c>
      <c r="C9" s="359"/>
      <c r="D9" s="458" t="s">
        <v>199</v>
      </c>
      <c r="E9" s="459"/>
      <c r="F9" s="459"/>
      <c r="G9" s="460"/>
      <c r="H9" s="388"/>
      <c r="I9" s="399" t="s">
        <v>119</v>
      </c>
      <c r="J9" s="400"/>
      <c r="K9" s="100" t="s">
        <v>139</v>
      </c>
      <c r="L9" s="461" t="s">
        <v>199</v>
      </c>
      <c r="M9" s="462"/>
      <c r="N9" s="463"/>
    </row>
    <row r="10" spans="1:18" ht="24" customHeight="1" thickBot="1" x14ac:dyDescent="0.25">
      <c r="A10" s="332"/>
      <c r="B10" s="365"/>
      <c r="C10" s="366"/>
      <c r="D10" s="404"/>
      <c r="E10" s="405"/>
      <c r="F10" s="405"/>
      <c r="G10" s="406"/>
      <c r="H10" s="388"/>
      <c r="I10" s="152" t="s">
        <v>91</v>
      </c>
      <c r="J10" s="430" t="s">
        <v>200</v>
      </c>
      <c r="K10" s="431"/>
      <c r="L10" s="431"/>
      <c r="M10" s="431"/>
      <c r="N10" s="432"/>
    </row>
    <row r="11" spans="1:18" ht="24" customHeight="1" thickBot="1" x14ac:dyDescent="0.25">
      <c r="A11" s="332"/>
      <c r="B11" s="367" t="s">
        <v>38</v>
      </c>
      <c r="C11" s="368"/>
      <c r="D11" s="368"/>
      <c r="E11" s="368"/>
      <c r="F11" s="368"/>
      <c r="G11" s="369"/>
      <c r="H11" s="389"/>
      <c r="I11" s="144" t="s">
        <v>92</v>
      </c>
      <c r="J11" s="433" t="s">
        <v>201</v>
      </c>
      <c r="K11" s="434"/>
      <c r="L11" s="434"/>
      <c r="M11" s="434"/>
      <c r="N11" s="435"/>
      <c r="O11" s="185"/>
    </row>
    <row r="12" spans="1:18" ht="19.95" customHeight="1" thickTop="1" x14ac:dyDescent="0.5">
      <c r="A12" s="332"/>
      <c r="B12" s="347" t="s">
        <v>25</v>
      </c>
      <c r="C12" s="349" t="s">
        <v>13</v>
      </c>
      <c r="D12" s="351" t="s">
        <v>14</v>
      </c>
      <c r="E12" s="353" t="s">
        <v>117</v>
      </c>
      <c r="F12" s="354"/>
      <c r="G12" s="354"/>
      <c r="H12" s="354"/>
      <c r="I12" s="355"/>
      <c r="J12" s="373" t="s">
        <v>100</v>
      </c>
      <c r="K12" s="374"/>
      <c r="L12" s="375"/>
      <c r="M12" s="390" t="s">
        <v>27</v>
      </c>
      <c r="N12" s="392" t="s">
        <v>19</v>
      </c>
      <c r="O12" s="131" t="s">
        <v>85</v>
      </c>
      <c r="P12" s="133"/>
      <c r="Q12" s="133"/>
      <c r="R12" s="134"/>
    </row>
    <row r="13" spans="1:18" ht="19.95" customHeight="1" thickBot="1" x14ac:dyDescent="0.55000000000000004">
      <c r="A13" s="332"/>
      <c r="B13" s="348"/>
      <c r="C13" s="350"/>
      <c r="D13" s="352"/>
      <c r="E13" s="344" t="s">
        <v>29</v>
      </c>
      <c r="F13" s="345"/>
      <c r="G13" s="346"/>
      <c r="H13" s="363" t="s">
        <v>0</v>
      </c>
      <c r="I13" s="364"/>
      <c r="J13" s="153" t="s">
        <v>70</v>
      </c>
      <c r="K13" s="394" t="s">
        <v>0</v>
      </c>
      <c r="L13" s="395"/>
      <c r="M13" s="391"/>
      <c r="N13" s="393"/>
      <c r="O13" s="128" t="s">
        <v>84</v>
      </c>
      <c r="P13" s="129" t="s">
        <v>11</v>
      </c>
      <c r="Q13" s="129" t="s">
        <v>12</v>
      </c>
    </row>
    <row r="14" spans="1:18" ht="31.05" customHeight="1" x14ac:dyDescent="0.2">
      <c r="B14" s="14" t="s">
        <v>7</v>
      </c>
      <c r="C14" s="70" t="s">
        <v>157</v>
      </c>
      <c r="D14" s="16"/>
      <c r="E14" s="17" t="s">
        <v>15</v>
      </c>
      <c r="F14" s="18"/>
      <c r="G14" s="121"/>
      <c r="H14" s="324"/>
      <c r="I14" s="325"/>
      <c r="J14" s="21"/>
      <c r="K14" s="108"/>
      <c r="L14" s="109"/>
      <c r="M14" s="22"/>
      <c r="N14" s="23"/>
      <c r="O14" s="9"/>
      <c r="P14" s="4">
        <f t="shared" ref="P14:P25" ca="1" si="0">DATEDIF(Q14,TODAY(),"Y")</f>
        <v>121</v>
      </c>
      <c r="Q14" s="127">
        <f t="shared" ref="Q14:Q25" si="1">D14</f>
        <v>0</v>
      </c>
    </row>
    <row r="15" spans="1:18" ht="31.05" customHeight="1" x14ac:dyDescent="0.2">
      <c r="B15" s="25" t="s">
        <v>1</v>
      </c>
      <c r="C15" s="72" t="s">
        <v>157</v>
      </c>
      <c r="D15" s="27"/>
      <c r="E15" s="28" t="s">
        <v>15</v>
      </c>
      <c r="F15" s="29"/>
      <c r="G15" s="122"/>
      <c r="H15" s="328"/>
      <c r="I15" s="329"/>
      <c r="J15" s="114"/>
      <c r="K15" s="115"/>
      <c r="L15" s="116"/>
      <c r="M15" s="32"/>
      <c r="N15" s="33"/>
      <c r="O15" s="9"/>
      <c r="P15" s="4">
        <f t="shared" ca="1" si="0"/>
        <v>121</v>
      </c>
      <c r="Q15" s="127">
        <f t="shared" si="1"/>
        <v>0</v>
      </c>
    </row>
    <row r="16" spans="1:18" ht="31.05" customHeight="1" x14ac:dyDescent="0.2">
      <c r="B16" s="34" t="s">
        <v>8</v>
      </c>
      <c r="C16" s="72" t="s">
        <v>157</v>
      </c>
      <c r="D16" s="27"/>
      <c r="E16" s="28" t="s">
        <v>15</v>
      </c>
      <c r="F16" s="29"/>
      <c r="G16" s="122"/>
      <c r="H16" s="328"/>
      <c r="I16" s="329"/>
      <c r="J16" s="31"/>
      <c r="K16" s="104"/>
      <c r="L16" s="105"/>
      <c r="M16" s="32"/>
      <c r="N16" s="33"/>
      <c r="O16" s="9"/>
      <c r="P16" s="4">
        <f t="shared" ca="1" si="0"/>
        <v>121</v>
      </c>
      <c r="Q16" s="127">
        <f t="shared" si="1"/>
        <v>0</v>
      </c>
    </row>
    <row r="17" spans="2:17" ht="31.05" customHeight="1" x14ac:dyDescent="0.2">
      <c r="B17" s="34" t="s">
        <v>2</v>
      </c>
      <c r="C17" s="72" t="s">
        <v>157</v>
      </c>
      <c r="D17" s="27"/>
      <c r="E17" s="28" t="s">
        <v>15</v>
      </c>
      <c r="F17" s="29"/>
      <c r="G17" s="122"/>
      <c r="H17" s="328"/>
      <c r="I17" s="329"/>
      <c r="J17" s="31"/>
      <c r="K17" s="104"/>
      <c r="L17" s="105"/>
      <c r="M17" s="32"/>
      <c r="N17" s="35"/>
      <c r="O17" s="9"/>
      <c r="P17" s="4">
        <f t="shared" ca="1" si="0"/>
        <v>121</v>
      </c>
      <c r="Q17" s="127">
        <f t="shared" si="1"/>
        <v>0</v>
      </c>
    </row>
    <row r="18" spans="2:17" ht="31.05" customHeight="1" x14ac:dyDescent="0.2">
      <c r="B18" s="34" t="s">
        <v>3</v>
      </c>
      <c r="C18" s="72" t="s">
        <v>157</v>
      </c>
      <c r="D18" s="27"/>
      <c r="E18" s="28" t="s">
        <v>15</v>
      </c>
      <c r="F18" s="29"/>
      <c r="G18" s="122"/>
      <c r="H18" s="328"/>
      <c r="I18" s="329"/>
      <c r="J18" s="31"/>
      <c r="K18" s="104"/>
      <c r="L18" s="105"/>
      <c r="M18" s="32"/>
      <c r="N18" s="33"/>
      <c r="O18" s="9"/>
      <c r="P18" s="4">
        <f t="shared" ca="1" si="0"/>
        <v>121</v>
      </c>
      <c r="Q18" s="127">
        <f t="shared" si="1"/>
        <v>0</v>
      </c>
    </row>
    <row r="19" spans="2:17" ht="31.05" customHeight="1" x14ac:dyDescent="0.2">
      <c r="B19" s="34" t="s">
        <v>4</v>
      </c>
      <c r="C19" s="72" t="s">
        <v>157</v>
      </c>
      <c r="D19" s="27"/>
      <c r="E19" s="28" t="s">
        <v>15</v>
      </c>
      <c r="F19" s="29"/>
      <c r="G19" s="122"/>
      <c r="H19" s="328"/>
      <c r="I19" s="329"/>
      <c r="J19" s="31"/>
      <c r="K19" s="104"/>
      <c r="L19" s="105"/>
      <c r="M19" s="32"/>
      <c r="N19" s="33"/>
      <c r="O19" s="9"/>
      <c r="P19" s="4">
        <f t="shared" ca="1" si="0"/>
        <v>121</v>
      </c>
      <c r="Q19" s="127">
        <f t="shared" si="1"/>
        <v>0</v>
      </c>
    </row>
    <row r="20" spans="2:17" ht="31.05" customHeight="1" x14ac:dyDescent="0.2">
      <c r="B20" s="34" t="s">
        <v>5</v>
      </c>
      <c r="C20" s="26"/>
      <c r="D20" s="27"/>
      <c r="E20" s="28" t="s">
        <v>15</v>
      </c>
      <c r="F20" s="29"/>
      <c r="G20" s="122"/>
      <c r="H20" s="328"/>
      <c r="I20" s="329"/>
      <c r="J20" s="31"/>
      <c r="K20" s="104"/>
      <c r="L20" s="105"/>
      <c r="M20" s="32"/>
      <c r="N20" s="33"/>
      <c r="O20" s="9"/>
      <c r="P20" s="4">
        <f t="shared" ca="1" si="0"/>
        <v>121</v>
      </c>
      <c r="Q20" s="127">
        <f t="shared" si="1"/>
        <v>0</v>
      </c>
    </row>
    <row r="21" spans="2:17" ht="31.05" customHeight="1" x14ac:dyDescent="0.2">
      <c r="B21" s="34" t="s">
        <v>6</v>
      </c>
      <c r="C21" s="26"/>
      <c r="D21" s="27"/>
      <c r="E21" s="28" t="s">
        <v>15</v>
      </c>
      <c r="F21" s="29"/>
      <c r="G21" s="122"/>
      <c r="H21" s="328"/>
      <c r="I21" s="329"/>
      <c r="J21" s="31"/>
      <c r="K21" s="104"/>
      <c r="L21" s="105"/>
      <c r="M21" s="32"/>
      <c r="N21" s="33"/>
      <c r="O21" s="9"/>
      <c r="P21" s="4">
        <f t="shared" ca="1" si="0"/>
        <v>121</v>
      </c>
      <c r="Q21" s="127">
        <f t="shared" si="1"/>
        <v>0</v>
      </c>
    </row>
    <row r="22" spans="2:17" ht="31.05" customHeight="1" x14ac:dyDescent="0.2">
      <c r="B22" s="34" t="s">
        <v>9</v>
      </c>
      <c r="C22" s="26"/>
      <c r="D22" s="27"/>
      <c r="E22" s="28" t="s">
        <v>15</v>
      </c>
      <c r="F22" s="29"/>
      <c r="G22" s="122"/>
      <c r="H22" s="328"/>
      <c r="I22" s="329"/>
      <c r="J22" s="31"/>
      <c r="K22" s="104"/>
      <c r="L22" s="105"/>
      <c r="M22" s="32"/>
      <c r="N22" s="33"/>
      <c r="O22" s="9"/>
      <c r="P22" s="4">
        <f t="shared" ca="1" si="0"/>
        <v>121</v>
      </c>
      <c r="Q22" s="127">
        <f t="shared" si="1"/>
        <v>0</v>
      </c>
    </row>
    <row r="23" spans="2:17" ht="31.05" customHeight="1" thickBot="1" x14ac:dyDescent="0.25">
      <c r="B23" s="36" t="s">
        <v>10</v>
      </c>
      <c r="C23" s="37"/>
      <c r="D23" s="38"/>
      <c r="E23" s="39" t="s">
        <v>15</v>
      </c>
      <c r="F23" s="40"/>
      <c r="G23" s="123"/>
      <c r="H23" s="330"/>
      <c r="I23" s="331"/>
      <c r="J23" s="42"/>
      <c r="K23" s="106"/>
      <c r="L23" s="107"/>
      <c r="M23" s="43"/>
      <c r="N23" s="44"/>
      <c r="O23" s="9"/>
      <c r="P23" s="4">
        <f t="shared" ca="1" si="0"/>
        <v>121</v>
      </c>
      <c r="Q23" s="127">
        <f t="shared" si="1"/>
        <v>0</v>
      </c>
    </row>
    <row r="24" spans="2:17" ht="30" customHeight="1" x14ac:dyDescent="0.2">
      <c r="B24" s="25"/>
      <c r="C24" s="45"/>
      <c r="D24" s="46"/>
      <c r="E24" s="47" t="s">
        <v>15</v>
      </c>
      <c r="F24" s="48"/>
      <c r="G24" s="124"/>
      <c r="H24" s="324"/>
      <c r="I24" s="325"/>
      <c r="J24" s="51"/>
      <c r="K24" s="110"/>
      <c r="L24" s="111"/>
      <c r="M24" s="52"/>
      <c r="N24" s="53"/>
      <c r="O24" s="9"/>
      <c r="P24" s="4">
        <f t="shared" ca="1" si="0"/>
        <v>121</v>
      </c>
      <c r="Q24" s="127">
        <f t="shared" si="1"/>
        <v>0</v>
      </c>
    </row>
    <row r="25" spans="2:17" ht="30" customHeight="1" thickBot="1" x14ac:dyDescent="0.25">
      <c r="B25" s="54"/>
      <c r="C25" s="55"/>
      <c r="D25" s="56"/>
      <c r="E25" s="57" t="s">
        <v>15</v>
      </c>
      <c r="F25" s="58"/>
      <c r="G25" s="125"/>
      <c r="H25" s="326"/>
      <c r="I25" s="327"/>
      <c r="J25" s="60"/>
      <c r="K25" s="112"/>
      <c r="L25" s="113"/>
      <c r="M25" s="61"/>
      <c r="N25" s="62"/>
      <c r="O25" s="9"/>
      <c r="P25" s="4">
        <f t="shared" ca="1" si="0"/>
        <v>121</v>
      </c>
      <c r="Q25" s="127">
        <f t="shared" si="1"/>
        <v>0</v>
      </c>
    </row>
    <row r="26" spans="2:17" ht="6" customHeight="1" thickTop="1" x14ac:dyDescent="0.2">
      <c r="B26" s="63"/>
      <c r="C26" s="9"/>
      <c r="D26" s="9"/>
      <c r="E26" s="64"/>
      <c r="F26" s="65"/>
      <c r="G26" s="65"/>
      <c r="H26" s="66"/>
      <c r="I26" s="66"/>
      <c r="J26" s="409" t="s">
        <v>31</v>
      </c>
      <c r="K26" s="409"/>
      <c r="L26" s="409"/>
      <c r="M26" s="409"/>
      <c r="N26" s="9"/>
      <c r="O26" s="9"/>
    </row>
    <row r="27" spans="2:17" ht="24" customHeight="1" x14ac:dyDescent="0.2">
      <c r="B27" s="63"/>
      <c r="C27" s="84">
        <f>COUNTA(C14:C23)</f>
        <v>6</v>
      </c>
      <c r="D27" s="85" t="s">
        <v>40</v>
      </c>
      <c r="E27" s="411">
        <f>IF($B$4="新規",1000,0)+5000+COUNTA(C19:C23)*400</f>
        <v>5400</v>
      </c>
      <c r="F27" s="411"/>
      <c r="G27" s="411"/>
      <c r="H27" s="66"/>
      <c r="I27" s="66"/>
      <c r="J27" s="410"/>
      <c r="K27" s="410"/>
      <c r="L27" s="410"/>
      <c r="M27" s="410"/>
      <c r="N27" s="9"/>
      <c r="O27" s="9"/>
    </row>
    <row r="28" spans="2:17" ht="19.95" customHeight="1" x14ac:dyDescent="0.5">
      <c r="B28" s="408" t="s">
        <v>81</v>
      </c>
      <c r="C28" s="408"/>
      <c r="D28" s="408"/>
      <c r="E28" s="408"/>
      <c r="F28" s="408"/>
      <c r="G28" s="408"/>
      <c r="H28" s="408"/>
      <c r="I28" s="408"/>
      <c r="J28" s="408"/>
      <c r="K28" s="408"/>
      <c r="L28" s="408"/>
      <c r="M28" s="408"/>
      <c r="N28" s="408"/>
    </row>
    <row r="29" spans="2:17" ht="19.95" customHeight="1" x14ac:dyDescent="0.5">
      <c r="B29" s="412" t="s">
        <v>121</v>
      </c>
      <c r="C29" s="412"/>
      <c r="D29" s="412"/>
      <c r="E29" s="412"/>
      <c r="F29" s="412"/>
      <c r="G29" s="412"/>
      <c r="H29" s="412"/>
      <c r="I29" s="412"/>
      <c r="J29" s="412"/>
      <c r="K29" s="412"/>
      <c r="L29" s="412"/>
      <c r="M29" s="412"/>
      <c r="N29" s="412"/>
      <c r="O29" s="9"/>
    </row>
    <row r="30" spans="2:17" ht="19.95" customHeight="1" x14ac:dyDescent="0.5">
      <c r="B30" s="408" t="s">
        <v>127</v>
      </c>
      <c r="C30" s="408"/>
      <c r="D30" s="408"/>
      <c r="E30" s="408"/>
      <c r="F30" s="408"/>
      <c r="G30" s="408"/>
      <c r="H30" s="408"/>
      <c r="I30" s="408"/>
      <c r="J30" s="408"/>
      <c r="K30" s="408"/>
      <c r="L30" s="408"/>
      <c r="M30" s="408"/>
      <c r="N30" s="408"/>
    </row>
    <row r="31" spans="2:17" ht="19.95" customHeight="1" x14ac:dyDescent="0.5">
      <c r="B31" s="408" t="s">
        <v>128</v>
      </c>
      <c r="C31" s="408"/>
      <c r="D31" s="408"/>
      <c r="E31" s="408"/>
      <c r="F31" s="408"/>
      <c r="G31" s="408"/>
      <c r="H31" s="408"/>
      <c r="I31" s="408"/>
      <c r="J31" s="408"/>
      <c r="K31" s="408"/>
      <c r="L31" s="408"/>
      <c r="M31" s="408"/>
      <c r="N31" s="408"/>
    </row>
    <row r="33" spans="2:42" ht="18" thickBot="1" x14ac:dyDescent="0.25">
      <c r="B33" s="426"/>
      <c r="C33" s="426"/>
      <c r="D33" s="426"/>
      <c r="E33" s="426"/>
      <c r="F33" s="426"/>
      <c r="G33" s="426"/>
      <c r="H33" s="426"/>
      <c r="I33" s="426"/>
      <c r="J33" s="426"/>
      <c r="K33" s="426"/>
      <c r="L33" s="426"/>
      <c r="M33" s="426"/>
      <c r="N33" s="426"/>
      <c r="S33" s="407"/>
      <c r="T33" s="407"/>
      <c r="U33" s="407"/>
      <c r="X33" s="407"/>
      <c r="Y33" s="407"/>
      <c r="Z33" s="407"/>
      <c r="AC33" s="407"/>
      <c r="AD33" s="407"/>
      <c r="AE33" s="407"/>
      <c r="AH33" s="407"/>
      <c r="AI33" s="407"/>
      <c r="AJ33" s="407"/>
      <c r="AK33" s="407"/>
      <c r="AL33" s="407"/>
      <c r="AM33" s="407"/>
      <c r="AN33" s="407"/>
      <c r="AO33" s="407"/>
      <c r="AP33" s="407"/>
    </row>
    <row r="34" spans="2:42" ht="49.8" thickTop="1" thickBot="1" x14ac:dyDescent="0.25">
      <c r="R34" s="88" t="s">
        <v>22</v>
      </c>
      <c r="S34" s="422" t="str">
        <f>IF(M4="","/",M4)</f>
        <v>/</v>
      </c>
      <c r="T34" s="423"/>
      <c r="U34" s="424"/>
      <c r="V34" s="13"/>
      <c r="W34" s="88" t="s">
        <v>23</v>
      </c>
      <c r="X34" s="422" t="str">
        <f>IF(X33="","/",X33)</f>
        <v>/</v>
      </c>
      <c r="Y34" s="423"/>
      <c r="Z34" s="424"/>
      <c r="AA34" s="13"/>
      <c r="AB34" s="88" t="s">
        <v>20</v>
      </c>
      <c r="AC34" s="422" t="str">
        <f>IF(AC33="","/",AC33)</f>
        <v>/</v>
      </c>
      <c r="AD34" s="423"/>
      <c r="AE34" s="424"/>
      <c r="AF34" s="13"/>
      <c r="AG34" s="89" t="s">
        <v>24</v>
      </c>
      <c r="AH34" s="422" t="str">
        <f>IF(AH33="","/",AH33)</f>
        <v>/</v>
      </c>
      <c r="AI34" s="423"/>
      <c r="AJ34" s="425"/>
      <c r="AK34" s="422" t="str">
        <f>IF(AK33="","/",AK33)</f>
        <v>/</v>
      </c>
      <c r="AL34" s="423"/>
      <c r="AM34" s="425"/>
      <c r="AN34" s="422" t="str">
        <f>IF(AN33="","/",AN33)</f>
        <v>/</v>
      </c>
      <c r="AO34" s="423"/>
      <c r="AP34" s="424"/>
    </row>
    <row r="35" spans="2:42" ht="22.2" thickTop="1" x14ac:dyDescent="0.2">
      <c r="C35" s="67" t="s">
        <v>35</v>
      </c>
      <c r="D35" s="67" t="s">
        <v>39</v>
      </c>
    </row>
    <row r="36" spans="2:42" ht="21.6" x14ac:dyDescent="0.2">
      <c r="C36" s="67" t="s">
        <v>36</v>
      </c>
      <c r="D36" s="67" t="s">
        <v>18</v>
      </c>
      <c r="M36" s="68" t="s">
        <v>16</v>
      </c>
      <c r="N36" s="69" t="s">
        <v>21</v>
      </c>
    </row>
    <row r="37" spans="2:42" ht="21.6" x14ac:dyDescent="0.2">
      <c r="C37" s="67" t="s">
        <v>131</v>
      </c>
      <c r="D37" s="67"/>
      <c r="M37" s="68"/>
      <c r="N37" s="69"/>
    </row>
    <row r="38" spans="2:42" ht="21.6" x14ac:dyDescent="0.2">
      <c r="C38" s="67" t="s">
        <v>39</v>
      </c>
      <c r="M38" s="68" t="s">
        <v>17</v>
      </c>
      <c r="N38" s="69"/>
    </row>
    <row r="39" spans="2:42" ht="21.6" x14ac:dyDescent="0.2">
      <c r="C39" s="67" t="s">
        <v>18</v>
      </c>
      <c r="M39" s="68" t="s">
        <v>18</v>
      </c>
      <c r="N39" s="69"/>
    </row>
    <row r="40" spans="2:42" ht="21.6" x14ac:dyDescent="0.2">
      <c r="C40" s="67" t="s">
        <v>130</v>
      </c>
    </row>
    <row r="41" spans="2:42" ht="60" customHeight="1" x14ac:dyDescent="0.2">
      <c r="D41" s="3"/>
      <c r="E41" s="3"/>
      <c r="F41" s="3"/>
      <c r="G41" s="3"/>
      <c r="H41" s="3"/>
      <c r="I41" s="3"/>
      <c r="J41" s="3"/>
    </row>
    <row r="44" spans="2:42" x14ac:dyDescent="0.2">
      <c r="J44" s="9"/>
    </row>
  </sheetData>
  <mergeCells count="67">
    <mergeCell ref="A5:A13"/>
    <mergeCell ref="B5:C7"/>
    <mergeCell ref="D5:G6"/>
    <mergeCell ref="H5:H7"/>
    <mergeCell ref="L5:N5"/>
    <mergeCell ref="L6:N6"/>
    <mergeCell ref="E7:G7"/>
    <mergeCell ref="J7:N7"/>
    <mergeCell ref="B8:C8"/>
    <mergeCell ref="H8:H11"/>
    <mergeCell ref="L8:N8"/>
    <mergeCell ref="B9:C9"/>
    <mergeCell ref="D9:G9"/>
    <mergeCell ref="I9:J9"/>
    <mergeCell ref="L9:N9"/>
    <mergeCell ref="B12:B13"/>
    <mergeCell ref="B3:C3"/>
    <mergeCell ref="D3:J4"/>
    <mergeCell ref="K3:N3"/>
    <mergeCell ref="B4:C4"/>
    <mergeCell ref="M4:N4"/>
    <mergeCell ref="B10:C10"/>
    <mergeCell ref="D10:G10"/>
    <mergeCell ref="J10:N10"/>
    <mergeCell ref="B11:G11"/>
    <mergeCell ref="J11:N11"/>
    <mergeCell ref="H19:I19"/>
    <mergeCell ref="C12:C13"/>
    <mergeCell ref="D12:D13"/>
    <mergeCell ref="E12:I12"/>
    <mergeCell ref="J12:L12"/>
    <mergeCell ref="H14:I14"/>
    <mergeCell ref="H15:I15"/>
    <mergeCell ref="H16:I16"/>
    <mergeCell ref="H17:I17"/>
    <mergeCell ref="H18:I18"/>
    <mergeCell ref="M12:M13"/>
    <mergeCell ref="N12:N13"/>
    <mergeCell ref="E13:G13"/>
    <mergeCell ref="H13:I13"/>
    <mergeCell ref="K13:L13"/>
    <mergeCell ref="B28:N28"/>
    <mergeCell ref="B29:N29"/>
    <mergeCell ref="B30:N30"/>
    <mergeCell ref="B31:N31"/>
    <mergeCell ref="H20:I20"/>
    <mergeCell ref="H23:I23"/>
    <mergeCell ref="H24:I24"/>
    <mergeCell ref="H25:I25"/>
    <mergeCell ref="J26:M27"/>
    <mergeCell ref="E27:G27"/>
    <mergeCell ref="D8:G8"/>
    <mergeCell ref="AN34:AP34"/>
    <mergeCell ref="S33:U33"/>
    <mergeCell ref="X33:Z33"/>
    <mergeCell ref="AC33:AE33"/>
    <mergeCell ref="AH33:AJ33"/>
    <mergeCell ref="AK33:AM33"/>
    <mergeCell ref="AN33:AP33"/>
    <mergeCell ref="S34:U34"/>
    <mergeCell ref="X34:Z34"/>
    <mergeCell ref="AC34:AE34"/>
    <mergeCell ref="AH34:AJ34"/>
    <mergeCell ref="AK34:AM34"/>
    <mergeCell ref="B33:N33"/>
    <mergeCell ref="H21:I21"/>
    <mergeCell ref="H22:I22"/>
  </mergeCells>
  <phoneticPr fontId="1"/>
  <conditionalFormatting sqref="P14:Q22 P25:Q25">
    <cfRule type="expression" dxfId="17" priority="6">
      <formula>$D14=""</formula>
    </cfRule>
  </conditionalFormatting>
  <conditionalFormatting sqref="P23:Q23">
    <cfRule type="expression" dxfId="16" priority="5">
      <formula>$D23=""</formula>
    </cfRule>
  </conditionalFormatting>
  <conditionalFormatting sqref="P24:Q24">
    <cfRule type="expression" dxfId="15" priority="4">
      <formula>$D24=""</formula>
    </cfRule>
  </conditionalFormatting>
  <conditionalFormatting sqref="A4">
    <cfRule type="expression" dxfId="14" priority="3">
      <formula>$B$4=""</formula>
    </cfRule>
  </conditionalFormatting>
  <conditionalFormatting sqref="E27:G27">
    <cfRule type="expression" dxfId="13" priority="2">
      <formula>$C$27=0</formula>
    </cfRule>
  </conditionalFormatting>
  <conditionalFormatting sqref="A3">
    <cfRule type="expression" dxfId="12" priority="1">
      <formula>$B$3=""</formula>
    </cfRule>
  </conditionalFormatting>
  <dataValidations count="4">
    <dataValidation type="list" allowBlank="1" showInputMessage="1" showErrorMessage="1" sqref="N14:N25" xr:uid="{FC9EB9B7-6A1A-4210-B04D-3888A31B339A}">
      <formula1>"公認"</formula1>
    </dataValidation>
    <dataValidation type="list" allowBlank="1" showInputMessage="1" showErrorMessage="1" sqref="M14:M25" xr:uid="{D3ECA470-9C68-4D64-A9BF-C974ACB10E0A}">
      <formula1>"在勤,在住,継続"</formula1>
    </dataValidation>
    <dataValidation type="list" allowBlank="1" showInputMessage="1" showErrorMessage="1" sqref="B4:C4" xr:uid="{7DC71C27-24A2-4BD3-B675-DFFD9AAD9935}">
      <formula1>$C$38:$C$39</formula1>
    </dataValidation>
    <dataValidation type="list" allowBlank="1" showInputMessage="1" showErrorMessage="1" sqref="B3:C3" xr:uid="{82BDFF95-1F7D-4F16-A8DD-4DAD667A7630}">
      <formula1>"【男子】,【女子】"</formula1>
    </dataValidation>
  </dataValidations>
  <printOptions horizontalCentered="1"/>
  <pageMargins left="0.19685039370078741" right="0.19685039370078741" top="0.19685039370078741" bottom="0" header="0" footer="0"/>
  <pageSetup paperSize="9" scale="81" orientation="landscape" cellComments="asDisplayed" horizontalDpi="300" verticalDpi="300" r:id="rId1"/>
  <headerFooter alignWithMargins="0">
    <oddFooter>&amp;R&amp;"メイリオ,ボールド"Itabashi-ttf_団体登録申込書_2021_R01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B0DF8-7994-4B6A-8AA7-F7F6D08E7ACC}">
  <sheetPr>
    <pageSetUpPr fitToPage="1"/>
  </sheetPr>
  <dimension ref="A1:AQ42"/>
  <sheetViews>
    <sheetView showZeros="0" view="pageBreakPreview" zoomScale="90" zoomScaleNormal="100" zoomScaleSheetLayoutView="90" workbookViewId="0">
      <pane xSplit="3" ySplit="11" topLeftCell="D18" activePane="bottomRight" state="frozen"/>
      <selection pane="topRight" activeCell="D1" sqref="D1"/>
      <selection pane="bottomLeft" activeCell="A10" sqref="A10"/>
      <selection pane="bottomRight"/>
    </sheetView>
  </sheetViews>
  <sheetFormatPr defaultColWidth="9" defaultRowHeight="17.399999999999999" x14ac:dyDescent="0.2"/>
  <cols>
    <col min="1" max="2" width="4.77734375" style="94" customWidth="1"/>
    <col min="3" max="3" width="20.77734375" style="94" customWidth="1"/>
    <col min="4" max="4" width="16.77734375" style="94" customWidth="1"/>
    <col min="5" max="5" width="2.77734375" style="6" customWidth="1"/>
    <col min="6" max="6" width="9.77734375" style="94" customWidth="1"/>
    <col min="7" max="7" width="36.77734375" style="94" customWidth="1"/>
    <col min="8" max="8" width="16.77734375" style="94" customWidth="1"/>
    <col min="9" max="9" width="36.77734375" style="94" customWidth="1"/>
    <col min="10" max="10" width="6.77734375" style="94" customWidth="1"/>
    <col min="11" max="11" width="10.77734375" style="94" customWidth="1"/>
    <col min="12" max="13" width="6.77734375" style="4" customWidth="1"/>
    <col min="14" max="14" width="6.77734375" style="94" customWidth="1"/>
    <col min="15" max="15" width="9.21875" style="94" customWidth="1"/>
    <col min="16" max="16" width="6.44140625" style="126" customWidth="1"/>
    <col min="17" max="17" width="5.33203125" style="94" bestFit="1" customWidth="1"/>
    <col min="18" max="18" width="10.88671875" style="1" bestFit="1" customWidth="1"/>
    <col min="19" max="19" width="5.5546875" style="94" bestFit="1" customWidth="1"/>
    <col min="20" max="20" width="4.6640625" style="94" customWidth="1"/>
    <col min="21" max="21" width="3.6640625" style="94" bestFit="1" customWidth="1"/>
    <col min="22" max="22" width="4.6640625" style="94" customWidth="1"/>
    <col min="23" max="23" width="2.6640625" style="94" customWidth="1"/>
    <col min="24" max="24" width="5.5546875" style="94" bestFit="1" customWidth="1"/>
    <col min="25" max="25" width="4.6640625" style="94" customWidth="1"/>
    <col min="26" max="26" width="3.6640625" style="94" bestFit="1" customWidth="1"/>
    <col min="27" max="27" width="4.6640625" style="94" customWidth="1"/>
    <col min="28" max="28" width="2.6640625" style="94" customWidth="1"/>
    <col min="29" max="29" width="7.5546875" style="94" bestFit="1" customWidth="1"/>
    <col min="30" max="30" width="4.6640625" style="94" customWidth="1"/>
    <col min="31" max="31" width="3.6640625" style="94" bestFit="1" customWidth="1"/>
    <col min="32" max="32" width="4.6640625" style="94" customWidth="1"/>
    <col min="33" max="33" width="2.6640625" style="94" customWidth="1"/>
    <col min="34" max="34" width="9.6640625" style="94" bestFit="1" customWidth="1"/>
    <col min="35" max="35" width="4.6640625" style="94" customWidth="1"/>
    <col min="36" max="36" width="3.6640625" style="94" bestFit="1" customWidth="1"/>
    <col min="37" max="38" width="4.6640625" style="94" customWidth="1"/>
    <col min="39" max="39" width="3.6640625" style="94" bestFit="1" customWidth="1"/>
    <col min="40" max="41" width="4.6640625" style="94" customWidth="1"/>
    <col min="42" max="42" width="3.6640625" style="94" bestFit="1" customWidth="1"/>
    <col min="43" max="43" width="4.6640625" style="94" customWidth="1"/>
    <col min="44" max="16384" width="9" style="94"/>
  </cols>
  <sheetData>
    <row r="1" spans="1:18" s="4" customFormat="1" ht="15" customHeight="1" x14ac:dyDescent="0.2">
      <c r="B1" s="4">
        <v>4</v>
      </c>
      <c r="C1" s="4">
        <v>20</v>
      </c>
      <c r="D1" s="4">
        <v>16</v>
      </c>
      <c r="E1" s="5">
        <v>2</v>
      </c>
      <c r="F1" s="4">
        <v>9</v>
      </c>
      <c r="G1" s="4">
        <v>36</v>
      </c>
      <c r="H1" s="4">
        <v>16</v>
      </c>
      <c r="I1" s="4">
        <v>36</v>
      </c>
      <c r="J1" s="4">
        <v>6</v>
      </c>
      <c r="K1" s="4">
        <v>10</v>
      </c>
      <c r="L1" s="4">
        <v>6</v>
      </c>
      <c r="N1" s="4">
        <v>6</v>
      </c>
    </row>
    <row r="2" spans="1:18" ht="7.95" customHeight="1" x14ac:dyDescent="0.2"/>
    <row r="3" spans="1:18" ht="30" customHeight="1" x14ac:dyDescent="0.2">
      <c r="A3" s="7"/>
      <c r="B3" s="484"/>
      <c r="C3" s="484"/>
      <c r="D3" s="485" t="s">
        <v>73</v>
      </c>
      <c r="E3" s="485"/>
      <c r="F3" s="485"/>
      <c r="G3" s="485"/>
      <c r="H3" s="485"/>
      <c r="I3" s="485"/>
      <c r="J3" s="486" t="s">
        <v>102</v>
      </c>
      <c r="K3" s="486"/>
      <c r="L3" s="486"/>
      <c r="M3" s="486"/>
      <c r="N3" s="486"/>
    </row>
    <row r="4" spans="1:18" ht="30" customHeight="1" thickBot="1" x14ac:dyDescent="0.25">
      <c r="A4" s="7"/>
      <c r="B4" s="99"/>
      <c r="C4" s="99"/>
      <c r="D4" s="485"/>
      <c r="E4" s="485"/>
      <c r="F4" s="485"/>
      <c r="G4" s="485"/>
      <c r="H4" s="485"/>
      <c r="I4" s="485"/>
      <c r="K4" s="8" t="s">
        <v>43</v>
      </c>
      <c r="L4" s="380"/>
      <c r="M4" s="380"/>
      <c r="N4" s="380"/>
    </row>
    <row r="5" spans="1:18" s="9" customFormat="1" ht="30" customHeight="1" thickTop="1" x14ac:dyDescent="0.2">
      <c r="A5" s="464"/>
      <c r="B5" s="465"/>
      <c r="C5" s="465"/>
      <c r="D5" s="471" t="s">
        <v>172</v>
      </c>
      <c r="E5" s="472"/>
      <c r="F5" s="472"/>
      <c r="G5" s="472"/>
      <c r="H5" s="472"/>
      <c r="I5" s="472"/>
      <c r="J5" s="472"/>
      <c r="K5" s="472"/>
      <c r="L5" s="472"/>
      <c r="M5" s="472"/>
      <c r="N5" s="473"/>
      <c r="R5" s="10"/>
    </row>
    <row r="6" spans="1:18" ht="30" customHeight="1" x14ac:dyDescent="0.45">
      <c r="A6" s="464"/>
      <c r="B6" s="465"/>
      <c r="C6" s="465"/>
      <c r="D6" s="469" t="s">
        <v>34</v>
      </c>
      <c r="E6" s="470"/>
      <c r="F6" s="476"/>
      <c r="G6" s="477"/>
      <c r="H6" s="480" t="s">
        <v>160</v>
      </c>
      <c r="I6" s="480"/>
      <c r="J6" s="139" t="s">
        <v>158</v>
      </c>
      <c r="K6" s="416"/>
      <c r="L6" s="417"/>
      <c r="M6" s="417"/>
      <c r="N6" s="418"/>
    </row>
    <row r="7" spans="1:18" ht="30" customHeight="1" x14ac:dyDescent="0.2">
      <c r="A7" s="464"/>
      <c r="B7" s="465"/>
      <c r="C7" s="465"/>
      <c r="D7" s="469" t="s">
        <v>123</v>
      </c>
      <c r="E7" s="470"/>
      <c r="F7" s="478"/>
      <c r="G7" s="479"/>
      <c r="H7" s="216" t="s">
        <v>124</v>
      </c>
      <c r="I7" s="217"/>
      <c r="J7" s="100" t="s">
        <v>30</v>
      </c>
      <c r="K7" s="416"/>
      <c r="L7" s="417"/>
      <c r="M7" s="417"/>
      <c r="N7" s="418"/>
    </row>
    <row r="8" spans="1:18" ht="30" customHeight="1" thickBot="1" x14ac:dyDescent="0.25">
      <c r="A8" s="464"/>
      <c r="B8" s="466"/>
      <c r="C8" s="466"/>
      <c r="D8" s="467" t="s">
        <v>159</v>
      </c>
      <c r="E8" s="468"/>
      <c r="F8" s="474"/>
      <c r="G8" s="475"/>
      <c r="H8" s="475"/>
      <c r="I8" s="475"/>
      <c r="J8" s="101" t="s">
        <v>26</v>
      </c>
      <c r="K8" s="481"/>
      <c r="L8" s="482"/>
      <c r="M8" s="482"/>
      <c r="N8" s="483"/>
      <c r="O8" s="11"/>
      <c r="P8" s="11"/>
    </row>
    <row r="9" spans="1:18" ht="9" customHeight="1" thickTop="1" thickBot="1" x14ac:dyDescent="0.25">
      <c r="A9" s="12"/>
    </row>
    <row r="10" spans="1:18" ht="19.95" customHeight="1" thickTop="1" x14ac:dyDescent="0.5">
      <c r="A10" s="12"/>
      <c r="B10" s="496" t="s">
        <v>74</v>
      </c>
      <c r="C10" s="498" t="s">
        <v>13</v>
      </c>
      <c r="D10" s="351" t="s">
        <v>14</v>
      </c>
      <c r="E10" s="491" t="s">
        <v>28</v>
      </c>
      <c r="F10" s="492"/>
      <c r="G10" s="492"/>
      <c r="H10" s="492"/>
      <c r="I10" s="493" t="s">
        <v>71</v>
      </c>
      <c r="J10" s="494"/>
      <c r="K10" s="495"/>
      <c r="L10" s="390" t="s">
        <v>39</v>
      </c>
      <c r="M10" s="489" t="s">
        <v>215</v>
      </c>
      <c r="N10" s="392" t="s">
        <v>19</v>
      </c>
      <c r="O10" s="131" t="s">
        <v>85</v>
      </c>
      <c r="P10" s="132"/>
      <c r="Q10" s="133"/>
      <c r="R10" s="133"/>
    </row>
    <row r="11" spans="1:18" ht="19.95" customHeight="1" thickBot="1" x14ac:dyDescent="0.55000000000000004">
      <c r="A11" s="12"/>
      <c r="B11" s="497"/>
      <c r="C11" s="499"/>
      <c r="D11" s="352"/>
      <c r="E11" s="344" t="s">
        <v>29</v>
      </c>
      <c r="F11" s="345"/>
      <c r="G11" s="346"/>
      <c r="H11" s="149" t="s">
        <v>0</v>
      </c>
      <c r="I11" s="148" t="s">
        <v>70</v>
      </c>
      <c r="J11" s="487" t="s">
        <v>0</v>
      </c>
      <c r="K11" s="488"/>
      <c r="L11" s="391"/>
      <c r="M11" s="490"/>
      <c r="N11" s="393"/>
      <c r="O11" s="128" t="s">
        <v>86</v>
      </c>
      <c r="P11" s="130" t="s">
        <v>84</v>
      </c>
      <c r="Q11" s="129" t="s">
        <v>11</v>
      </c>
      <c r="R11" s="129" t="s">
        <v>12</v>
      </c>
    </row>
    <row r="12" spans="1:18" ht="31.05" customHeight="1" x14ac:dyDescent="0.2">
      <c r="B12" s="218"/>
      <c r="C12" s="223"/>
      <c r="D12" s="16"/>
      <c r="E12" s="17" t="s">
        <v>15</v>
      </c>
      <c r="F12" s="18"/>
      <c r="G12" s="19"/>
      <c r="H12" s="20"/>
      <c r="I12" s="21"/>
      <c r="J12" s="500"/>
      <c r="K12" s="501"/>
      <c r="L12" s="22"/>
      <c r="M12" s="230"/>
      <c r="N12" s="23"/>
      <c r="O12" s="9">
        <f>IF($L12="新規",500,0)+1500*COUNTA(C12)</f>
        <v>0</v>
      </c>
      <c r="P12" s="9"/>
      <c r="Q12" s="94">
        <f t="shared" ref="Q12:Q23" ca="1" si="0">DATEDIF(R12,TODAY(),"Y")</f>
        <v>121</v>
      </c>
      <c r="R12" s="24">
        <f t="shared" ref="R12:R23" si="1">D12</f>
        <v>0</v>
      </c>
    </row>
    <row r="13" spans="1:18" s="178" customFormat="1" ht="31.05" customHeight="1" x14ac:dyDescent="0.2">
      <c r="B13" s="218"/>
      <c r="C13" s="223"/>
      <c r="D13" s="16"/>
      <c r="E13" s="28" t="s">
        <v>15</v>
      </c>
      <c r="F13" s="18"/>
      <c r="G13" s="19"/>
      <c r="H13" s="20"/>
      <c r="I13" s="180"/>
      <c r="J13" s="504"/>
      <c r="K13" s="505"/>
      <c r="L13" s="22"/>
      <c r="M13" s="230"/>
      <c r="N13" s="33"/>
      <c r="O13" s="9">
        <f t="shared" ref="O13:O14" si="2">IF($L13="新規",500,0)+1500*COUNTA(C13)</f>
        <v>0</v>
      </c>
      <c r="P13" s="9"/>
      <c r="R13" s="24"/>
    </row>
    <row r="14" spans="1:18" s="178" customFormat="1" ht="31.05" customHeight="1" x14ac:dyDescent="0.2">
      <c r="B14" s="218"/>
      <c r="C14" s="223"/>
      <c r="D14" s="16"/>
      <c r="E14" s="28" t="s">
        <v>15</v>
      </c>
      <c r="F14" s="18"/>
      <c r="G14" s="19"/>
      <c r="H14" s="20"/>
      <c r="I14" s="180"/>
      <c r="J14" s="504"/>
      <c r="K14" s="505"/>
      <c r="L14" s="22"/>
      <c r="M14" s="230"/>
      <c r="N14" s="33"/>
      <c r="O14" s="9">
        <f t="shared" si="2"/>
        <v>0</v>
      </c>
      <c r="P14" s="9"/>
      <c r="R14" s="24"/>
    </row>
    <row r="15" spans="1:18" ht="31.05" customHeight="1" x14ac:dyDescent="0.2">
      <c r="B15" s="219"/>
      <c r="C15" s="177"/>
      <c r="D15" s="27"/>
      <c r="E15" s="28" t="s">
        <v>15</v>
      </c>
      <c r="F15" s="29"/>
      <c r="G15" s="30"/>
      <c r="H15" s="96"/>
      <c r="I15" s="31"/>
      <c r="J15" s="328"/>
      <c r="K15" s="329"/>
      <c r="L15" s="32"/>
      <c r="M15" s="231"/>
      <c r="N15" s="33"/>
      <c r="O15" s="9">
        <f t="shared" ref="O15:O21" si="3">IF($L15="新規",500,0)+1500*COUNTA(C15)</f>
        <v>0</v>
      </c>
      <c r="P15" s="9"/>
      <c r="Q15" s="94">
        <f t="shared" ca="1" si="0"/>
        <v>121</v>
      </c>
      <c r="R15" s="24">
        <f t="shared" si="1"/>
        <v>0</v>
      </c>
    </row>
    <row r="16" spans="1:18" ht="31.05" customHeight="1" x14ac:dyDescent="0.2">
      <c r="B16" s="219"/>
      <c r="C16" s="177"/>
      <c r="D16" s="27"/>
      <c r="E16" s="28" t="s">
        <v>15</v>
      </c>
      <c r="F16" s="29"/>
      <c r="G16" s="30"/>
      <c r="H16" s="96"/>
      <c r="I16" s="31"/>
      <c r="J16" s="328"/>
      <c r="K16" s="329"/>
      <c r="L16" s="32"/>
      <c r="M16" s="231"/>
      <c r="N16" s="33"/>
      <c r="O16" s="9">
        <f t="shared" si="3"/>
        <v>0</v>
      </c>
      <c r="P16" s="9"/>
      <c r="Q16" s="94">
        <f t="shared" ca="1" si="0"/>
        <v>121</v>
      </c>
      <c r="R16" s="24">
        <f t="shared" si="1"/>
        <v>0</v>
      </c>
    </row>
    <row r="17" spans="2:43" ht="31.05" customHeight="1" x14ac:dyDescent="0.2">
      <c r="B17" s="219"/>
      <c r="C17" s="177"/>
      <c r="D17" s="27"/>
      <c r="E17" s="28" t="s">
        <v>15</v>
      </c>
      <c r="F17" s="29"/>
      <c r="G17" s="30"/>
      <c r="H17" s="96"/>
      <c r="I17" s="31"/>
      <c r="J17" s="328"/>
      <c r="K17" s="329"/>
      <c r="L17" s="32"/>
      <c r="M17" s="231"/>
      <c r="N17" s="33"/>
      <c r="O17" s="9">
        <f t="shared" si="3"/>
        <v>0</v>
      </c>
      <c r="P17" s="9"/>
      <c r="Q17" s="94">
        <f t="shared" ca="1" si="0"/>
        <v>121</v>
      </c>
      <c r="R17" s="24">
        <f t="shared" si="1"/>
        <v>0</v>
      </c>
    </row>
    <row r="18" spans="2:43" ht="31.05" customHeight="1" x14ac:dyDescent="0.2">
      <c r="B18" s="219"/>
      <c r="C18" s="177"/>
      <c r="D18" s="27"/>
      <c r="E18" s="28" t="s">
        <v>15</v>
      </c>
      <c r="F18" s="29"/>
      <c r="G18" s="30"/>
      <c r="H18" s="96"/>
      <c r="I18" s="31"/>
      <c r="J18" s="328"/>
      <c r="K18" s="329"/>
      <c r="L18" s="32"/>
      <c r="M18" s="231"/>
      <c r="N18" s="33"/>
      <c r="O18" s="9">
        <f t="shared" si="3"/>
        <v>0</v>
      </c>
      <c r="P18" s="9"/>
      <c r="Q18" s="94">
        <f t="shared" ca="1" si="0"/>
        <v>121</v>
      </c>
      <c r="R18" s="24">
        <f t="shared" si="1"/>
        <v>0</v>
      </c>
    </row>
    <row r="19" spans="2:43" ht="31.05" customHeight="1" x14ac:dyDescent="0.2">
      <c r="B19" s="219"/>
      <c r="C19" s="177"/>
      <c r="D19" s="27"/>
      <c r="E19" s="28" t="s">
        <v>15</v>
      </c>
      <c r="F19" s="29"/>
      <c r="G19" s="30"/>
      <c r="H19" s="96"/>
      <c r="I19" s="31"/>
      <c r="J19" s="328"/>
      <c r="K19" s="329"/>
      <c r="L19" s="32"/>
      <c r="M19" s="231"/>
      <c r="N19" s="33"/>
      <c r="O19" s="9">
        <f t="shared" si="3"/>
        <v>0</v>
      </c>
      <c r="P19" s="9"/>
      <c r="Q19" s="94">
        <f t="shared" ca="1" si="0"/>
        <v>121</v>
      </c>
      <c r="R19" s="24">
        <f t="shared" si="1"/>
        <v>0</v>
      </c>
    </row>
    <row r="20" spans="2:43" ht="31.05" customHeight="1" x14ac:dyDescent="0.2">
      <c r="B20" s="219"/>
      <c r="C20" s="177"/>
      <c r="D20" s="27"/>
      <c r="E20" s="28" t="s">
        <v>15</v>
      </c>
      <c r="F20" s="29"/>
      <c r="G20" s="30"/>
      <c r="H20" s="96"/>
      <c r="I20" s="31"/>
      <c r="J20" s="328"/>
      <c r="K20" s="329"/>
      <c r="L20" s="32"/>
      <c r="M20" s="231"/>
      <c r="N20" s="33"/>
      <c r="O20" s="9">
        <f t="shared" si="3"/>
        <v>0</v>
      </c>
      <c r="P20" s="9"/>
      <c r="Q20" s="94">
        <f t="shared" ca="1" si="0"/>
        <v>121</v>
      </c>
      <c r="R20" s="24">
        <f t="shared" si="1"/>
        <v>0</v>
      </c>
    </row>
    <row r="21" spans="2:43" ht="31.05" customHeight="1" thickBot="1" x14ac:dyDescent="0.25">
      <c r="B21" s="220"/>
      <c r="C21" s="224"/>
      <c r="D21" s="38"/>
      <c r="E21" s="39" t="s">
        <v>15</v>
      </c>
      <c r="F21" s="40"/>
      <c r="G21" s="41"/>
      <c r="H21" s="97"/>
      <c r="I21" s="42"/>
      <c r="J21" s="330"/>
      <c r="K21" s="331"/>
      <c r="L21" s="43"/>
      <c r="M21" s="232"/>
      <c r="N21" s="44"/>
      <c r="O21" s="9">
        <f t="shared" si="3"/>
        <v>0</v>
      </c>
      <c r="P21" s="9"/>
      <c r="Q21" s="94">
        <f t="shared" ca="1" si="0"/>
        <v>121</v>
      </c>
      <c r="R21" s="24">
        <f t="shared" si="1"/>
        <v>0</v>
      </c>
    </row>
    <row r="22" spans="2:43" ht="31.95" customHeight="1" x14ac:dyDescent="0.2">
      <c r="B22" s="221"/>
      <c r="C22" s="225"/>
      <c r="D22" s="46"/>
      <c r="E22" s="47" t="s">
        <v>15</v>
      </c>
      <c r="F22" s="48"/>
      <c r="G22" s="49"/>
      <c r="H22" s="50"/>
      <c r="I22" s="51"/>
      <c r="J22" s="324"/>
      <c r="K22" s="325"/>
      <c r="L22" s="52"/>
      <c r="M22" s="233"/>
      <c r="N22" s="53"/>
      <c r="O22" s="9"/>
      <c r="P22" s="9"/>
      <c r="Q22" s="94">
        <f t="shared" ca="1" si="0"/>
        <v>121</v>
      </c>
      <c r="R22" s="24">
        <f t="shared" si="1"/>
        <v>0</v>
      </c>
    </row>
    <row r="23" spans="2:43" ht="31.95" customHeight="1" thickBot="1" x14ac:dyDescent="0.25">
      <c r="B23" s="222"/>
      <c r="C23" s="226"/>
      <c r="D23" s="56"/>
      <c r="E23" s="57" t="s">
        <v>15</v>
      </c>
      <c r="F23" s="58"/>
      <c r="G23" s="59"/>
      <c r="H23" s="98"/>
      <c r="I23" s="60"/>
      <c r="J23" s="326"/>
      <c r="K23" s="327"/>
      <c r="L23" s="61"/>
      <c r="M23" s="234"/>
      <c r="N23" s="62"/>
      <c r="O23" s="9"/>
      <c r="P23" s="9"/>
      <c r="Q23" s="94">
        <f t="shared" ca="1" si="0"/>
        <v>121</v>
      </c>
      <c r="R23" s="24">
        <f t="shared" si="1"/>
        <v>0</v>
      </c>
    </row>
    <row r="24" spans="2:43" ht="6" customHeight="1" thickTop="1" x14ac:dyDescent="0.2">
      <c r="B24" s="63"/>
      <c r="C24" s="9"/>
      <c r="D24" s="9"/>
      <c r="E24" s="64"/>
      <c r="F24" s="65"/>
      <c r="G24" s="65"/>
      <c r="H24" s="66"/>
      <c r="I24" s="502" t="s">
        <v>216</v>
      </c>
      <c r="J24" s="502"/>
      <c r="K24" s="502"/>
      <c r="L24" s="502"/>
      <c r="M24" s="502"/>
      <c r="N24" s="9"/>
      <c r="O24" s="9"/>
      <c r="P24" s="9"/>
    </row>
    <row r="25" spans="2:43" ht="25.95" customHeight="1" x14ac:dyDescent="0.2">
      <c r="B25" s="63"/>
      <c r="C25" s="84">
        <f>COUNTA(C12:C21)</f>
        <v>0</v>
      </c>
      <c r="D25" s="85" t="s">
        <v>40</v>
      </c>
      <c r="E25" s="411">
        <f>SUM(O12:O21)</f>
        <v>0</v>
      </c>
      <c r="F25" s="411"/>
      <c r="G25" s="411"/>
      <c r="H25" s="66"/>
      <c r="I25" s="503"/>
      <c r="J25" s="503"/>
      <c r="K25" s="503"/>
      <c r="L25" s="503"/>
      <c r="M25" s="503"/>
      <c r="N25" s="9"/>
      <c r="O25" s="9"/>
      <c r="P25" s="9"/>
    </row>
    <row r="26" spans="2:43" ht="19.95" customHeight="1" x14ac:dyDescent="0.5">
      <c r="B26" s="412" t="s">
        <v>228</v>
      </c>
      <c r="C26" s="412"/>
      <c r="D26" s="412"/>
      <c r="E26" s="412"/>
      <c r="F26" s="412"/>
      <c r="G26" s="412"/>
      <c r="H26" s="86"/>
      <c r="I26" s="95"/>
      <c r="J26" s="95"/>
      <c r="K26" s="95"/>
      <c r="L26" s="95"/>
      <c r="M26" s="227"/>
      <c r="N26" s="87"/>
      <c r="O26" s="9"/>
      <c r="P26" s="9"/>
    </row>
    <row r="27" spans="2:43" ht="19.95" customHeight="1" x14ac:dyDescent="0.5">
      <c r="B27" s="408" t="s">
        <v>38</v>
      </c>
      <c r="C27" s="408"/>
      <c r="D27" s="408"/>
      <c r="E27" s="408"/>
      <c r="F27" s="408"/>
      <c r="G27" s="408"/>
      <c r="H27" s="408"/>
      <c r="I27" s="408"/>
      <c r="J27" s="408"/>
      <c r="K27" s="408"/>
      <c r="L27" s="408"/>
      <c r="M27" s="408"/>
      <c r="N27" s="408"/>
    </row>
    <row r="28" spans="2:43" ht="19.95" customHeight="1" x14ac:dyDescent="0.5">
      <c r="B28" s="412" t="s">
        <v>42</v>
      </c>
      <c r="C28" s="412"/>
      <c r="D28" s="412"/>
      <c r="E28" s="412"/>
      <c r="F28" s="412"/>
      <c r="G28" s="412"/>
      <c r="H28" s="412"/>
      <c r="I28" s="412"/>
      <c r="J28" s="412"/>
      <c r="K28" s="412"/>
      <c r="L28" s="412"/>
      <c r="M28" s="412"/>
      <c r="N28" s="412"/>
      <c r="O28" s="9"/>
      <c r="P28" s="9"/>
    </row>
    <row r="29" spans="2:43" ht="19.95" customHeight="1" x14ac:dyDescent="0.5">
      <c r="B29" s="408" t="s">
        <v>32</v>
      </c>
      <c r="C29" s="408"/>
      <c r="D29" s="408"/>
      <c r="E29" s="408"/>
      <c r="F29" s="408"/>
      <c r="G29" s="408"/>
      <c r="H29" s="408"/>
      <c r="I29" s="408"/>
      <c r="J29" s="408"/>
      <c r="K29" s="408"/>
      <c r="L29" s="408"/>
      <c r="M29" s="408"/>
      <c r="N29" s="408"/>
    </row>
    <row r="30" spans="2:43" ht="19.95" customHeight="1" x14ac:dyDescent="0.5">
      <c r="B30" s="408" t="s">
        <v>33</v>
      </c>
      <c r="C30" s="408"/>
      <c r="D30" s="408"/>
      <c r="E30" s="408"/>
      <c r="F30" s="408"/>
      <c r="G30" s="408"/>
      <c r="H30" s="408"/>
      <c r="I30" s="408"/>
      <c r="J30" s="408"/>
      <c r="K30" s="408"/>
      <c r="L30" s="408"/>
      <c r="M30" s="408"/>
      <c r="N30" s="408"/>
    </row>
    <row r="32" spans="2:43" ht="18" thickBot="1" x14ac:dyDescent="0.25">
      <c r="B32" s="426"/>
      <c r="C32" s="426"/>
      <c r="D32" s="426"/>
      <c r="E32" s="426"/>
      <c r="F32" s="426"/>
      <c r="G32" s="426"/>
      <c r="H32" s="426"/>
      <c r="I32" s="426"/>
      <c r="J32" s="426"/>
      <c r="K32" s="426"/>
      <c r="L32" s="426"/>
      <c r="M32" s="426"/>
      <c r="N32" s="426"/>
      <c r="T32" s="407"/>
      <c r="U32" s="407"/>
      <c r="V32" s="407"/>
      <c r="Y32" s="407"/>
      <c r="Z32" s="407"/>
      <c r="AA32" s="407"/>
      <c r="AD32" s="407"/>
      <c r="AE32" s="407"/>
      <c r="AF32" s="407"/>
      <c r="AI32" s="407"/>
      <c r="AJ32" s="407"/>
      <c r="AK32" s="407"/>
      <c r="AL32" s="407"/>
      <c r="AM32" s="407"/>
      <c r="AN32" s="407"/>
      <c r="AO32" s="407"/>
      <c r="AP32" s="407"/>
      <c r="AQ32" s="407"/>
    </row>
    <row r="33" spans="3:43" ht="49.8" thickTop="1" thickBot="1" x14ac:dyDescent="0.25">
      <c r="S33" s="88" t="s">
        <v>22</v>
      </c>
      <c r="T33" s="422" t="str">
        <f>IF(L4="","/",L4)</f>
        <v>/</v>
      </c>
      <c r="U33" s="423"/>
      <c r="V33" s="424"/>
      <c r="W33" s="13"/>
      <c r="X33" s="88" t="s">
        <v>23</v>
      </c>
      <c r="Y33" s="422" t="str">
        <f>IF(Y32="","/",Y32)</f>
        <v>/</v>
      </c>
      <c r="Z33" s="423"/>
      <c r="AA33" s="424"/>
      <c r="AB33" s="13"/>
      <c r="AC33" s="88" t="s">
        <v>20</v>
      </c>
      <c r="AD33" s="422" t="str">
        <f>IF(AD32="","/",AD32)</f>
        <v>/</v>
      </c>
      <c r="AE33" s="423"/>
      <c r="AF33" s="424"/>
      <c r="AG33" s="13"/>
      <c r="AH33" s="89" t="s">
        <v>24</v>
      </c>
      <c r="AI33" s="422" t="str">
        <f>IF(AI32="","/",AI32)</f>
        <v>/</v>
      </c>
      <c r="AJ33" s="423"/>
      <c r="AK33" s="425"/>
      <c r="AL33" s="422" t="str">
        <f>IF(AL32="","/",AL32)</f>
        <v>/</v>
      </c>
      <c r="AM33" s="423"/>
      <c r="AN33" s="425"/>
      <c r="AO33" s="422" t="str">
        <f>IF(AO32="","/",AO32)</f>
        <v>/</v>
      </c>
      <c r="AP33" s="423"/>
      <c r="AQ33" s="424"/>
    </row>
    <row r="34" spans="3:43" ht="22.2" thickTop="1" x14ac:dyDescent="0.2">
      <c r="C34" s="67" t="s">
        <v>35</v>
      </c>
      <c r="D34" s="67" t="s">
        <v>39</v>
      </c>
    </row>
    <row r="35" spans="3:43" ht="21.6" x14ac:dyDescent="0.2">
      <c r="C35" s="67" t="s">
        <v>36</v>
      </c>
      <c r="D35" s="67" t="s">
        <v>18</v>
      </c>
      <c r="L35" s="68" t="s">
        <v>16</v>
      </c>
      <c r="M35" s="68"/>
      <c r="N35" s="69" t="s">
        <v>21</v>
      </c>
    </row>
    <row r="36" spans="3:43" ht="21.6" x14ac:dyDescent="0.2">
      <c r="C36" s="67" t="s">
        <v>39</v>
      </c>
      <c r="L36" s="68" t="s">
        <v>17</v>
      </c>
      <c r="M36" s="68"/>
      <c r="N36" s="69"/>
    </row>
    <row r="37" spans="3:43" ht="21.6" x14ac:dyDescent="0.2">
      <c r="C37" s="67" t="s">
        <v>18</v>
      </c>
      <c r="L37" s="68" t="s">
        <v>18</v>
      </c>
      <c r="M37" s="68"/>
      <c r="N37" s="69"/>
    </row>
    <row r="39" spans="3:43" ht="60" customHeight="1" x14ac:dyDescent="0.2">
      <c r="D39" s="3"/>
      <c r="E39" s="3"/>
      <c r="F39" s="3"/>
      <c r="G39" s="3"/>
      <c r="H39" s="3"/>
      <c r="I39" s="3"/>
    </row>
    <row r="42" spans="3:43" x14ac:dyDescent="0.2">
      <c r="I42" s="9"/>
    </row>
  </sheetData>
  <mergeCells count="60">
    <mergeCell ref="J13:K13"/>
    <mergeCell ref="J14:K14"/>
    <mergeCell ref="J15:K15"/>
    <mergeCell ref="J16:K16"/>
    <mergeCell ref="J17:K17"/>
    <mergeCell ref="I24:M25"/>
    <mergeCell ref="J18:K18"/>
    <mergeCell ref="J19:K19"/>
    <mergeCell ref="J20:K20"/>
    <mergeCell ref="J21:K21"/>
    <mergeCell ref="J22:K22"/>
    <mergeCell ref="AO33:AQ33"/>
    <mergeCell ref="T32:V32"/>
    <mergeCell ref="Y32:AA32"/>
    <mergeCell ref="AD32:AF32"/>
    <mergeCell ref="AI32:AK32"/>
    <mergeCell ref="AL32:AN32"/>
    <mergeCell ref="AO32:AQ32"/>
    <mergeCell ref="T33:V33"/>
    <mergeCell ref="Y33:AA33"/>
    <mergeCell ref="AD33:AF33"/>
    <mergeCell ref="AI33:AK33"/>
    <mergeCell ref="AL33:AN33"/>
    <mergeCell ref="E25:G25"/>
    <mergeCell ref="E10:H10"/>
    <mergeCell ref="B32:N32"/>
    <mergeCell ref="I10:K10"/>
    <mergeCell ref="L10:L11"/>
    <mergeCell ref="N10:N11"/>
    <mergeCell ref="B26:G26"/>
    <mergeCell ref="B27:N27"/>
    <mergeCell ref="B28:N28"/>
    <mergeCell ref="B29:N29"/>
    <mergeCell ref="B30:N30"/>
    <mergeCell ref="B10:B11"/>
    <mergeCell ref="C10:C11"/>
    <mergeCell ref="D10:D11"/>
    <mergeCell ref="J12:K12"/>
    <mergeCell ref="J23:K23"/>
    <mergeCell ref="B3:C3"/>
    <mergeCell ref="D3:I4"/>
    <mergeCell ref="E11:G11"/>
    <mergeCell ref="J3:N3"/>
    <mergeCell ref="L4:N4"/>
    <mergeCell ref="J11:K11"/>
    <mergeCell ref="M10:M11"/>
    <mergeCell ref="A5:A8"/>
    <mergeCell ref="B5:C7"/>
    <mergeCell ref="B8:C8"/>
    <mergeCell ref="D8:E8"/>
    <mergeCell ref="D7:E7"/>
    <mergeCell ref="D5:N5"/>
    <mergeCell ref="F8:I8"/>
    <mergeCell ref="F6:G6"/>
    <mergeCell ref="F7:G7"/>
    <mergeCell ref="D6:E6"/>
    <mergeCell ref="H6:I6"/>
    <mergeCell ref="K6:N6"/>
    <mergeCell ref="K7:N7"/>
    <mergeCell ref="K8:N8"/>
  </mergeCells>
  <phoneticPr fontId="1"/>
  <conditionalFormatting sqref="Q23:R23 Q12:R20">
    <cfRule type="expression" dxfId="11" priority="7">
      <formula>$D12=""</formula>
    </cfRule>
  </conditionalFormatting>
  <conditionalFormatting sqref="Q21:R21">
    <cfRule type="expression" dxfId="10" priority="6">
      <formula>$D21=""</formula>
    </cfRule>
  </conditionalFormatting>
  <conditionalFormatting sqref="Q22:R22">
    <cfRule type="expression" dxfId="9" priority="5">
      <formula>$D22=""</formula>
    </cfRule>
  </conditionalFormatting>
  <conditionalFormatting sqref="A9:A11 A4:A5">
    <cfRule type="expression" dxfId="8" priority="3">
      <formula>$B$4=""</formula>
    </cfRule>
  </conditionalFormatting>
  <conditionalFormatting sqref="E25:G25">
    <cfRule type="expression" dxfId="7" priority="2">
      <formula>$C$25=0</formula>
    </cfRule>
  </conditionalFormatting>
  <conditionalFormatting sqref="A3">
    <cfRule type="expression" dxfId="6" priority="1">
      <formula>$B$3=""</formula>
    </cfRule>
  </conditionalFormatting>
  <dataValidations count="4">
    <dataValidation type="list" allowBlank="1" showInputMessage="1" showErrorMessage="1" sqref="B12:B21" xr:uid="{7E6BCCC8-07A6-4112-A289-C2DC0E4EC18F}">
      <formula1>"男,女"</formula1>
    </dataValidation>
    <dataValidation type="list" allowBlank="1" showInputMessage="1" showErrorMessage="1" sqref="N12:N23" xr:uid="{53DDCEAA-9E04-4D02-902B-526E4BD561E7}">
      <formula1>"公認"</formula1>
    </dataValidation>
    <dataValidation type="list" allowBlank="1" showInputMessage="1" showErrorMessage="1" sqref="L12:L23" xr:uid="{1C5E6851-7D0F-45CD-A0D3-47EED9C39C5F}">
      <formula1>"新規"</formula1>
    </dataValidation>
    <dataValidation type="list" allowBlank="1" showInputMessage="1" showErrorMessage="1" sqref="M12:M23" xr:uid="{0FC634A9-6B74-45D1-A9FA-A732E402F670}">
      <formula1>"在住,在勤,在学,継続"</formula1>
    </dataValidation>
  </dataValidations>
  <printOptions horizontalCentered="1"/>
  <pageMargins left="0.19685039370078741" right="0.19685039370078741" top="0.19685039370078741" bottom="0" header="0" footer="0"/>
  <pageSetup paperSize="9" scale="78" fitToHeight="0" orientation="landscape" horizontalDpi="300" verticalDpi="300" r:id="rId1"/>
  <headerFooter alignWithMargins="0">
    <oddFooter>&amp;R&amp;"メイリオ,ボールド"Itabashi-ttf_個人登録申込書_2021_R01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2DB51-7635-4160-A02B-EE15767DD01A}">
  <sheetPr>
    <pageSetUpPr fitToPage="1"/>
  </sheetPr>
  <dimension ref="A1:AQ40"/>
  <sheetViews>
    <sheetView view="pageBreakPreview" zoomScale="90" zoomScaleNormal="100" zoomScaleSheetLayoutView="90" workbookViewId="0">
      <pane xSplit="3" ySplit="11" topLeftCell="D12" activePane="bottomRight" state="frozen"/>
      <selection pane="topRight" activeCell="D1" sqref="D1"/>
      <selection pane="bottomLeft" activeCell="A10" sqref="A10"/>
      <selection pane="bottomRight"/>
    </sheetView>
  </sheetViews>
  <sheetFormatPr defaultColWidth="9" defaultRowHeight="17.399999999999999" x14ac:dyDescent="0.2"/>
  <cols>
    <col min="1" max="2" width="4.77734375" style="170" customWidth="1"/>
    <col min="3" max="3" width="20.77734375" style="170" customWidth="1"/>
    <col min="4" max="4" width="16.77734375" style="170" customWidth="1"/>
    <col min="5" max="5" width="2.77734375" style="6" customWidth="1"/>
    <col min="6" max="6" width="9.77734375" style="170" customWidth="1"/>
    <col min="7" max="7" width="36.77734375" style="170" customWidth="1"/>
    <col min="8" max="8" width="16.77734375" style="170" customWidth="1"/>
    <col min="9" max="9" width="36.77734375" style="170" customWidth="1"/>
    <col min="10" max="10" width="6.77734375" style="170" customWidth="1"/>
    <col min="11" max="11" width="10.77734375" style="170" customWidth="1"/>
    <col min="12" max="13" width="6.77734375" style="4" customWidth="1"/>
    <col min="14" max="14" width="6.77734375" style="170" customWidth="1"/>
    <col min="15" max="15" width="9.21875" style="170" customWidth="1"/>
    <col min="16" max="16" width="6.44140625" style="170" customWidth="1"/>
    <col min="17" max="17" width="5.33203125" style="170" bestFit="1" customWidth="1"/>
    <col min="18" max="18" width="10.88671875" style="1" bestFit="1" customWidth="1"/>
    <col min="19" max="19" width="5.5546875" style="170" bestFit="1" customWidth="1"/>
    <col min="20" max="20" width="4.6640625" style="170" customWidth="1"/>
    <col min="21" max="21" width="3.6640625" style="170" bestFit="1" customWidth="1"/>
    <col min="22" max="22" width="4.6640625" style="170" customWidth="1"/>
    <col min="23" max="23" width="2.6640625" style="170" customWidth="1"/>
    <col min="24" max="24" width="5.5546875" style="170" bestFit="1" customWidth="1"/>
    <col min="25" max="25" width="4.6640625" style="170" customWidth="1"/>
    <col min="26" max="26" width="3.6640625" style="170" bestFit="1" customWidth="1"/>
    <col min="27" max="27" width="4.6640625" style="170" customWidth="1"/>
    <col min="28" max="28" width="2.6640625" style="170" customWidth="1"/>
    <col min="29" max="29" width="7.5546875" style="170" bestFit="1" customWidth="1"/>
    <col min="30" max="30" width="4.6640625" style="170" customWidth="1"/>
    <col min="31" max="31" width="3.6640625" style="170" bestFit="1" customWidth="1"/>
    <col min="32" max="32" width="4.6640625" style="170" customWidth="1"/>
    <col min="33" max="33" width="2.6640625" style="170" customWidth="1"/>
    <col min="34" max="34" width="9.6640625" style="170" bestFit="1" customWidth="1"/>
    <col min="35" max="35" width="4.6640625" style="170" customWidth="1"/>
    <col min="36" max="36" width="3.6640625" style="170" bestFit="1" customWidth="1"/>
    <col min="37" max="38" width="4.6640625" style="170" customWidth="1"/>
    <col min="39" max="39" width="3.6640625" style="170" bestFit="1" customWidth="1"/>
    <col min="40" max="41" width="4.6640625" style="170" customWidth="1"/>
    <col min="42" max="42" width="3.6640625" style="170" bestFit="1" customWidth="1"/>
    <col min="43" max="43" width="4.6640625" style="170" customWidth="1"/>
    <col min="44" max="16384" width="9" style="170"/>
  </cols>
  <sheetData>
    <row r="1" spans="1:18" s="4" customFormat="1" ht="15" customHeight="1" x14ac:dyDescent="0.2">
      <c r="B1" s="4">
        <v>4</v>
      </c>
      <c r="C1" s="4">
        <v>20</v>
      </c>
      <c r="D1" s="4">
        <v>16</v>
      </c>
      <c r="E1" s="5">
        <v>2</v>
      </c>
      <c r="F1" s="4">
        <v>9</v>
      </c>
      <c r="G1" s="4">
        <v>36</v>
      </c>
      <c r="H1" s="4">
        <v>16</v>
      </c>
      <c r="I1" s="4">
        <v>36</v>
      </c>
      <c r="J1" s="4">
        <v>6</v>
      </c>
      <c r="K1" s="4">
        <v>10</v>
      </c>
      <c r="L1" s="4">
        <v>6</v>
      </c>
      <c r="N1" s="4">
        <v>6</v>
      </c>
    </row>
    <row r="2" spans="1:18" ht="7.95" customHeight="1" x14ac:dyDescent="0.2"/>
    <row r="3" spans="1:18" ht="30" customHeight="1" x14ac:dyDescent="0.2">
      <c r="A3" s="7"/>
      <c r="B3" s="484"/>
      <c r="C3" s="484"/>
      <c r="D3" s="485" t="s">
        <v>73</v>
      </c>
      <c r="E3" s="485"/>
      <c r="F3" s="485"/>
      <c r="G3" s="485"/>
      <c r="H3" s="485"/>
      <c r="I3" s="485"/>
      <c r="J3" s="486" t="s">
        <v>102</v>
      </c>
      <c r="K3" s="486"/>
      <c r="L3" s="486"/>
      <c r="M3" s="486"/>
      <c r="N3" s="486"/>
    </row>
    <row r="4" spans="1:18" ht="30" customHeight="1" thickBot="1" x14ac:dyDescent="0.25">
      <c r="A4" s="7"/>
      <c r="B4" s="99"/>
      <c r="C4" s="99"/>
      <c r="D4" s="485"/>
      <c r="E4" s="485"/>
      <c r="F4" s="485"/>
      <c r="G4" s="485"/>
      <c r="H4" s="485"/>
      <c r="I4" s="485"/>
      <c r="K4" s="8" t="s">
        <v>43</v>
      </c>
      <c r="L4" s="380"/>
      <c r="M4" s="380"/>
      <c r="N4" s="380"/>
    </row>
    <row r="5" spans="1:18" s="9" customFormat="1" ht="30" customHeight="1" thickTop="1" x14ac:dyDescent="0.2">
      <c r="A5" s="464"/>
      <c r="B5" s="465"/>
      <c r="C5" s="465"/>
      <c r="D5" s="471" t="s">
        <v>172</v>
      </c>
      <c r="E5" s="472"/>
      <c r="F5" s="472"/>
      <c r="G5" s="472"/>
      <c r="H5" s="472"/>
      <c r="I5" s="472"/>
      <c r="J5" s="472"/>
      <c r="K5" s="472"/>
      <c r="L5" s="472"/>
      <c r="M5" s="472"/>
      <c r="N5" s="473"/>
      <c r="R5" s="10"/>
    </row>
    <row r="6" spans="1:18" ht="30" customHeight="1" x14ac:dyDescent="0.45">
      <c r="A6" s="464"/>
      <c r="B6" s="465"/>
      <c r="C6" s="465"/>
      <c r="D6" s="469" t="s">
        <v>34</v>
      </c>
      <c r="E6" s="506"/>
      <c r="F6" s="507" t="s">
        <v>193</v>
      </c>
      <c r="G6" s="507"/>
      <c r="H6" s="508" t="s">
        <v>160</v>
      </c>
      <c r="I6" s="508"/>
      <c r="J6" s="139" t="s">
        <v>158</v>
      </c>
      <c r="K6" s="461" t="s">
        <v>198</v>
      </c>
      <c r="L6" s="462"/>
      <c r="M6" s="462"/>
      <c r="N6" s="463"/>
    </row>
    <row r="7" spans="1:18" ht="30" customHeight="1" x14ac:dyDescent="0.2">
      <c r="A7" s="464"/>
      <c r="B7" s="465"/>
      <c r="C7" s="465"/>
      <c r="D7" s="469" t="s">
        <v>123</v>
      </c>
      <c r="E7" s="506"/>
      <c r="F7" s="509" t="s">
        <v>194</v>
      </c>
      <c r="G7" s="509"/>
      <c r="H7" s="176" t="s">
        <v>124</v>
      </c>
      <c r="I7" s="200" t="s">
        <v>196</v>
      </c>
      <c r="J7" s="100" t="s">
        <v>30</v>
      </c>
      <c r="K7" s="461" t="s">
        <v>46</v>
      </c>
      <c r="L7" s="462"/>
      <c r="M7" s="462"/>
      <c r="N7" s="463"/>
    </row>
    <row r="8" spans="1:18" ht="30" customHeight="1" thickBot="1" x14ac:dyDescent="0.25">
      <c r="A8" s="464"/>
      <c r="B8" s="466"/>
      <c r="C8" s="466"/>
      <c r="D8" s="467" t="s">
        <v>159</v>
      </c>
      <c r="E8" s="510"/>
      <c r="F8" s="511" t="s">
        <v>195</v>
      </c>
      <c r="G8" s="511"/>
      <c r="H8" s="511"/>
      <c r="I8" s="511"/>
      <c r="J8" s="101" t="s">
        <v>26</v>
      </c>
      <c r="K8" s="512" t="s">
        <v>197</v>
      </c>
      <c r="L8" s="513"/>
      <c r="M8" s="513"/>
      <c r="N8" s="514"/>
      <c r="O8" s="11"/>
      <c r="P8" s="11"/>
    </row>
    <row r="9" spans="1:18" ht="9" customHeight="1" thickTop="1" thickBot="1" x14ac:dyDescent="0.25">
      <c r="A9" s="12"/>
    </row>
    <row r="10" spans="1:18" ht="19.95" customHeight="1" thickTop="1" x14ac:dyDescent="0.5">
      <c r="A10" s="12"/>
      <c r="B10" s="515" t="s">
        <v>74</v>
      </c>
      <c r="C10" s="349" t="s">
        <v>13</v>
      </c>
      <c r="D10" s="351" t="s">
        <v>14</v>
      </c>
      <c r="E10" s="491" t="s">
        <v>28</v>
      </c>
      <c r="F10" s="492"/>
      <c r="G10" s="492"/>
      <c r="H10" s="492"/>
      <c r="I10" s="493" t="s">
        <v>71</v>
      </c>
      <c r="J10" s="494"/>
      <c r="K10" s="495"/>
      <c r="L10" s="390" t="s">
        <v>39</v>
      </c>
      <c r="M10" s="390" t="s">
        <v>215</v>
      </c>
      <c r="N10" s="392" t="s">
        <v>19</v>
      </c>
      <c r="O10" s="131" t="s">
        <v>85</v>
      </c>
      <c r="P10" s="132"/>
      <c r="Q10" s="133"/>
      <c r="R10" s="133"/>
    </row>
    <row r="11" spans="1:18" ht="19.95" customHeight="1" thickBot="1" x14ac:dyDescent="0.55000000000000004">
      <c r="A11" s="12"/>
      <c r="B11" s="516"/>
      <c r="C11" s="350"/>
      <c r="D11" s="352"/>
      <c r="E11" s="344" t="s">
        <v>29</v>
      </c>
      <c r="F11" s="345"/>
      <c r="G11" s="346"/>
      <c r="H11" s="149" t="s">
        <v>0</v>
      </c>
      <c r="I11" s="148" t="s">
        <v>70</v>
      </c>
      <c r="J11" s="487" t="s">
        <v>0</v>
      </c>
      <c r="K11" s="488"/>
      <c r="L11" s="391"/>
      <c r="M11" s="517"/>
      <c r="N11" s="393"/>
      <c r="O11" s="128" t="s">
        <v>86</v>
      </c>
      <c r="P11" s="130" t="s">
        <v>84</v>
      </c>
      <c r="Q11" s="129" t="s">
        <v>11</v>
      </c>
      <c r="R11" s="129" t="s">
        <v>12</v>
      </c>
    </row>
    <row r="12" spans="1:18" ht="31.05" customHeight="1" x14ac:dyDescent="0.2">
      <c r="B12" s="119" t="s">
        <v>75</v>
      </c>
      <c r="C12" s="70" t="s">
        <v>192</v>
      </c>
      <c r="D12" s="71">
        <v>22714</v>
      </c>
      <c r="E12" s="242" t="s">
        <v>191</v>
      </c>
      <c r="F12" s="74"/>
      <c r="G12" s="75"/>
      <c r="H12" s="76"/>
      <c r="I12" s="238" t="s">
        <v>221</v>
      </c>
      <c r="J12" s="518" t="s">
        <v>220</v>
      </c>
      <c r="K12" s="519"/>
      <c r="L12" s="80"/>
      <c r="M12" s="235" t="s">
        <v>218</v>
      </c>
      <c r="N12" s="81" t="s">
        <v>77</v>
      </c>
      <c r="O12" s="9">
        <f>IF($L12="新規",500,0)+1500*COUNTA(C12)</f>
        <v>1500</v>
      </c>
      <c r="P12" s="9"/>
      <c r="Q12" s="170">
        <f t="shared" ref="Q12:Q21" ca="1" si="0">DATEDIF(R12,TODAY(),"Y")</f>
        <v>59</v>
      </c>
      <c r="R12" s="24">
        <f t="shared" ref="R12:R21" si="1">D12</f>
        <v>22714</v>
      </c>
    </row>
    <row r="13" spans="1:18" ht="31.05" customHeight="1" x14ac:dyDescent="0.2">
      <c r="B13" s="120" t="s">
        <v>78</v>
      </c>
      <c r="C13" s="72" t="s">
        <v>48</v>
      </c>
      <c r="D13" s="73">
        <v>26533</v>
      </c>
      <c r="E13" s="199" t="s">
        <v>191</v>
      </c>
      <c r="F13" s="77" t="s">
        <v>47</v>
      </c>
      <c r="G13" s="78" t="s">
        <v>219</v>
      </c>
      <c r="H13" s="79" t="s">
        <v>79</v>
      </c>
      <c r="I13" s="114"/>
      <c r="J13" s="520"/>
      <c r="K13" s="521"/>
      <c r="L13" s="82" t="s">
        <v>76</v>
      </c>
      <c r="M13" s="236" t="s">
        <v>217</v>
      </c>
      <c r="N13" s="83"/>
      <c r="O13" s="9">
        <f t="shared" ref="O13:O19" si="2">IF($L13="新規",500,0)+1500*COUNTA(C13)</f>
        <v>2000</v>
      </c>
      <c r="P13" s="9"/>
      <c r="Q13" s="170">
        <f t="shared" ca="1" si="0"/>
        <v>48</v>
      </c>
      <c r="R13" s="24">
        <f t="shared" si="1"/>
        <v>26533</v>
      </c>
    </row>
    <row r="14" spans="1:18" ht="31.05" customHeight="1" x14ac:dyDescent="0.2">
      <c r="B14" s="117"/>
      <c r="C14" s="26"/>
      <c r="D14" s="27"/>
      <c r="E14" s="28" t="s">
        <v>15</v>
      </c>
      <c r="F14" s="29"/>
      <c r="G14" s="30"/>
      <c r="H14" s="172"/>
      <c r="I14" s="31"/>
      <c r="J14" s="328"/>
      <c r="K14" s="329"/>
      <c r="L14" s="32"/>
      <c r="M14" s="231"/>
      <c r="N14" s="33"/>
      <c r="O14" s="9">
        <f t="shared" si="2"/>
        <v>0</v>
      </c>
      <c r="P14" s="9"/>
      <c r="Q14" s="170">
        <f t="shared" ca="1" si="0"/>
        <v>121</v>
      </c>
      <c r="R14" s="24">
        <f t="shared" si="1"/>
        <v>0</v>
      </c>
    </row>
    <row r="15" spans="1:18" ht="31.05" customHeight="1" x14ac:dyDescent="0.2">
      <c r="B15" s="117"/>
      <c r="C15" s="26"/>
      <c r="D15" s="27"/>
      <c r="E15" s="28" t="s">
        <v>15</v>
      </c>
      <c r="F15" s="29"/>
      <c r="G15" s="30"/>
      <c r="H15" s="172"/>
      <c r="I15" s="31"/>
      <c r="J15" s="328"/>
      <c r="K15" s="329"/>
      <c r="L15" s="32"/>
      <c r="M15" s="237"/>
      <c r="N15" s="35"/>
      <c r="O15" s="9">
        <f t="shared" si="2"/>
        <v>0</v>
      </c>
      <c r="P15" s="9"/>
      <c r="Q15" s="170">
        <f t="shared" ca="1" si="0"/>
        <v>121</v>
      </c>
      <c r="R15" s="24">
        <f t="shared" si="1"/>
        <v>0</v>
      </c>
    </row>
    <row r="16" spans="1:18" ht="31.05" customHeight="1" x14ac:dyDescent="0.2">
      <c r="B16" s="117"/>
      <c r="C16" s="26"/>
      <c r="D16" s="27"/>
      <c r="E16" s="28" t="s">
        <v>15</v>
      </c>
      <c r="F16" s="29"/>
      <c r="G16" s="30"/>
      <c r="H16" s="172"/>
      <c r="I16" s="31"/>
      <c r="J16" s="328"/>
      <c r="K16" s="329"/>
      <c r="L16" s="32"/>
      <c r="M16" s="231"/>
      <c r="N16" s="33"/>
      <c r="O16" s="9">
        <f t="shared" si="2"/>
        <v>0</v>
      </c>
      <c r="P16" s="9"/>
      <c r="Q16" s="170">
        <f t="shared" ca="1" si="0"/>
        <v>121</v>
      </c>
      <c r="R16" s="24">
        <f t="shared" si="1"/>
        <v>0</v>
      </c>
    </row>
    <row r="17" spans="2:43" ht="31.05" customHeight="1" x14ac:dyDescent="0.2">
      <c r="B17" s="117"/>
      <c r="C17" s="26"/>
      <c r="D17" s="27"/>
      <c r="E17" s="28" t="s">
        <v>15</v>
      </c>
      <c r="F17" s="29"/>
      <c r="G17" s="30"/>
      <c r="H17" s="172"/>
      <c r="I17" s="31"/>
      <c r="J17" s="328"/>
      <c r="K17" s="329"/>
      <c r="L17" s="32"/>
      <c r="M17" s="231"/>
      <c r="N17" s="33"/>
      <c r="O17" s="9">
        <f t="shared" si="2"/>
        <v>0</v>
      </c>
      <c r="P17" s="9"/>
      <c r="Q17" s="170">
        <f t="shared" ca="1" si="0"/>
        <v>121</v>
      </c>
      <c r="R17" s="24">
        <f t="shared" si="1"/>
        <v>0</v>
      </c>
    </row>
    <row r="18" spans="2:43" ht="31.05" customHeight="1" x14ac:dyDescent="0.2">
      <c r="B18" s="117"/>
      <c r="C18" s="26"/>
      <c r="D18" s="27"/>
      <c r="E18" s="28" t="s">
        <v>15</v>
      </c>
      <c r="F18" s="29"/>
      <c r="G18" s="30"/>
      <c r="H18" s="172"/>
      <c r="I18" s="31"/>
      <c r="J18" s="328"/>
      <c r="K18" s="329"/>
      <c r="L18" s="32"/>
      <c r="M18" s="231"/>
      <c r="N18" s="33"/>
      <c r="O18" s="9">
        <f t="shared" si="2"/>
        <v>0</v>
      </c>
      <c r="P18" s="9"/>
      <c r="Q18" s="170">
        <f t="shared" ca="1" si="0"/>
        <v>121</v>
      </c>
      <c r="R18" s="24">
        <f t="shared" si="1"/>
        <v>0</v>
      </c>
    </row>
    <row r="19" spans="2:43" ht="31.05" customHeight="1" thickBot="1" x14ac:dyDescent="0.25">
      <c r="B19" s="118"/>
      <c r="C19" s="37"/>
      <c r="D19" s="38"/>
      <c r="E19" s="39" t="s">
        <v>15</v>
      </c>
      <c r="F19" s="40"/>
      <c r="G19" s="41"/>
      <c r="H19" s="173"/>
      <c r="I19" s="42"/>
      <c r="J19" s="330"/>
      <c r="K19" s="331"/>
      <c r="L19" s="43"/>
      <c r="M19" s="232"/>
      <c r="N19" s="44"/>
      <c r="O19" s="9">
        <f t="shared" si="2"/>
        <v>0</v>
      </c>
      <c r="P19" s="9"/>
      <c r="Q19" s="170">
        <f t="shared" ca="1" si="0"/>
        <v>121</v>
      </c>
      <c r="R19" s="24">
        <f t="shared" si="1"/>
        <v>0</v>
      </c>
    </row>
    <row r="20" spans="2:43" ht="31.95" customHeight="1" x14ac:dyDescent="0.2">
      <c r="B20" s="25"/>
      <c r="C20" s="45"/>
      <c r="D20" s="46"/>
      <c r="E20" s="47" t="s">
        <v>15</v>
      </c>
      <c r="F20" s="48"/>
      <c r="G20" s="49"/>
      <c r="H20" s="50"/>
      <c r="I20" s="51"/>
      <c r="J20" s="324"/>
      <c r="K20" s="325"/>
      <c r="L20" s="52"/>
      <c r="M20" s="233"/>
      <c r="N20" s="53"/>
      <c r="O20" s="9"/>
      <c r="P20" s="9"/>
      <c r="Q20" s="170">
        <f t="shared" ca="1" si="0"/>
        <v>121</v>
      </c>
      <c r="R20" s="24">
        <f t="shared" si="1"/>
        <v>0</v>
      </c>
    </row>
    <row r="21" spans="2:43" ht="31.95" customHeight="1" thickBot="1" x14ac:dyDescent="0.25">
      <c r="B21" s="54"/>
      <c r="C21" s="55"/>
      <c r="D21" s="56"/>
      <c r="E21" s="57" t="s">
        <v>15</v>
      </c>
      <c r="F21" s="58"/>
      <c r="G21" s="59"/>
      <c r="H21" s="174"/>
      <c r="I21" s="60"/>
      <c r="J21" s="326"/>
      <c r="K21" s="327"/>
      <c r="L21" s="61"/>
      <c r="M21" s="234"/>
      <c r="N21" s="62"/>
      <c r="O21" s="9"/>
      <c r="P21" s="9"/>
      <c r="Q21" s="170">
        <f t="shared" ca="1" si="0"/>
        <v>121</v>
      </c>
      <c r="R21" s="24">
        <f t="shared" si="1"/>
        <v>0</v>
      </c>
    </row>
    <row r="22" spans="2:43" ht="6" customHeight="1" thickTop="1" x14ac:dyDescent="0.2">
      <c r="B22" s="63"/>
      <c r="C22" s="9"/>
      <c r="D22" s="9"/>
      <c r="E22" s="64"/>
      <c r="F22" s="65"/>
      <c r="G22" s="65"/>
      <c r="H22" s="66"/>
      <c r="I22" s="502" t="s">
        <v>216</v>
      </c>
      <c r="J22" s="502"/>
      <c r="K22" s="502"/>
      <c r="L22" s="502"/>
      <c r="M22" s="502"/>
      <c r="N22" s="9"/>
      <c r="O22" s="9"/>
      <c r="P22" s="9"/>
    </row>
    <row r="23" spans="2:43" ht="25.95" customHeight="1" x14ac:dyDescent="0.2">
      <c r="B23" s="63"/>
      <c r="C23" s="84">
        <f>COUNTA(C12:C19)</f>
        <v>2</v>
      </c>
      <c r="D23" s="85" t="s">
        <v>40</v>
      </c>
      <c r="E23" s="411">
        <f>SUM(O12:O19)</f>
        <v>3500</v>
      </c>
      <c r="F23" s="411"/>
      <c r="G23" s="411"/>
      <c r="H23" s="66"/>
      <c r="I23" s="503"/>
      <c r="J23" s="503"/>
      <c r="K23" s="503"/>
      <c r="L23" s="503"/>
      <c r="M23" s="503"/>
      <c r="N23" s="9"/>
      <c r="O23" s="9"/>
      <c r="P23" s="9"/>
    </row>
    <row r="24" spans="2:43" ht="19.95" customHeight="1" x14ac:dyDescent="0.5">
      <c r="B24" s="412" t="s">
        <v>80</v>
      </c>
      <c r="C24" s="412"/>
      <c r="D24" s="412"/>
      <c r="E24" s="412"/>
      <c r="F24" s="412"/>
      <c r="G24" s="412"/>
      <c r="H24" s="86"/>
      <c r="I24" s="171"/>
      <c r="J24" s="171"/>
      <c r="K24" s="171"/>
      <c r="L24" s="171"/>
      <c r="M24" s="227"/>
      <c r="N24" s="87"/>
      <c r="O24" s="9"/>
      <c r="P24" s="9"/>
    </row>
    <row r="25" spans="2:43" ht="19.95" customHeight="1" x14ac:dyDescent="0.5">
      <c r="B25" s="408" t="s">
        <v>38</v>
      </c>
      <c r="C25" s="408"/>
      <c r="D25" s="408"/>
      <c r="E25" s="408"/>
      <c r="F25" s="408"/>
      <c r="G25" s="408"/>
      <c r="H25" s="408"/>
      <c r="I25" s="408"/>
      <c r="J25" s="408"/>
      <c r="K25" s="408"/>
      <c r="L25" s="408"/>
      <c r="M25" s="408"/>
      <c r="N25" s="408"/>
    </row>
    <row r="26" spans="2:43" ht="19.95" customHeight="1" x14ac:dyDescent="0.5">
      <c r="B26" s="412" t="s">
        <v>42</v>
      </c>
      <c r="C26" s="412"/>
      <c r="D26" s="412"/>
      <c r="E26" s="412"/>
      <c r="F26" s="412"/>
      <c r="G26" s="412"/>
      <c r="H26" s="412"/>
      <c r="I26" s="412"/>
      <c r="J26" s="412"/>
      <c r="K26" s="412"/>
      <c r="L26" s="412"/>
      <c r="M26" s="412"/>
      <c r="N26" s="412"/>
      <c r="O26" s="9"/>
      <c r="P26" s="9"/>
    </row>
    <row r="27" spans="2:43" ht="19.95" customHeight="1" x14ac:dyDescent="0.5">
      <c r="B27" s="408" t="s">
        <v>32</v>
      </c>
      <c r="C27" s="408"/>
      <c r="D27" s="408"/>
      <c r="E27" s="408"/>
      <c r="F27" s="408"/>
      <c r="G27" s="408"/>
      <c r="H27" s="408"/>
      <c r="I27" s="408"/>
      <c r="J27" s="408"/>
      <c r="K27" s="408"/>
      <c r="L27" s="408"/>
      <c r="M27" s="408"/>
      <c r="N27" s="408"/>
    </row>
    <row r="28" spans="2:43" ht="19.95" customHeight="1" x14ac:dyDescent="0.5">
      <c r="B28" s="408" t="s">
        <v>33</v>
      </c>
      <c r="C28" s="408"/>
      <c r="D28" s="408"/>
      <c r="E28" s="408"/>
      <c r="F28" s="408"/>
      <c r="G28" s="408"/>
      <c r="H28" s="408"/>
      <c r="I28" s="408"/>
      <c r="J28" s="408"/>
      <c r="K28" s="408"/>
      <c r="L28" s="408"/>
      <c r="M28" s="408"/>
      <c r="N28" s="408"/>
    </row>
    <row r="30" spans="2:43" ht="18" thickBot="1" x14ac:dyDescent="0.25">
      <c r="B30" s="426"/>
      <c r="C30" s="426"/>
      <c r="D30" s="426"/>
      <c r="E30" s="426"/>
      <c r="F30" s="426"/>
      <c r="G30" s="426"/>
      <c r="H30" s="426"/>
      <c r="I30" s="426"/>
      <c r="J30" s="426"/>
      <c r="K30" s="426"/>
      <c r="L30" s="426"/>
      <c r="M30" s="426"/>
      <c r="N30" s="426"/>
      <c r="T30" s="407"/>
      <c r="U30" s="407"/>
      <c r="V30" s="407"/>
      <c r="Y30" s="407"/>
      <c r="Z30" s="407"/>
      <c r="AA30" s="407"/>
      <c r="AD30" s="407"/>
      <c r="AE30" s="407"/>
      <c r="AF30" s="407"/>
      <c r="AI30" s="407"/>
      <c r="AJ30" s="407"/>
      <c r="AK30" s="407"/>
      <c r="AL30" s="407"/>
      <c r="AM30" s="407"/>
      <c r="AN30" s="407"/>
      <c r="AO30" s="407"/>
      <c r="AP30" s="407"/>
      <c r="AQ30" s="407"/>
    </row>
    <row r="31" spans="2:43" ht="49.8" thickTop="1" thickBot="1" x14ac:dyDescent="0.25">
      <c r="S31" s="88" t="s">
        <v>22</v>
      </c>
      <c r="T31" s="422" t="str">
        <f>IF(L4="","/",L4)</f>
        <v>/</v>
      </c>
      <c r="U31" s="423"/>
      <c r="V31" s="424"/>
      <c r="W31" s="13"/>
      <c r="X31" s="88" t="s">
        <v>23</v>
      </c>
      <c r="Y31" s="422" t="str">
        <f>IF(Y30="","/",Y30)</f>
        <v>/</v>
      </c>
      <c r="Z31" s="423"/>
      <c r="AA31" s="424"/>
      <c r="AB31" s="13"/>
      <c r="AC31" s="88" t="s">
        <v>20</v>
      </c>
      <c r="AD31" s="422" t="str">
        <f>IF(AD30="","/",AD30)</f>
        <v>/</v>
      </c>
      <c r="AE31" s="423"/>
      <c r="AF31" s="424"/>
      <c r="AG31" s="13"/>
      <c r="AH31" s="89" t="s">
        <v>24</v>
      </c>
      <c r="AI31" s="422" t="str">
        <f>IF(AI30="","/",AI30)</f>
        <v>/</v>
      </c>
      <c r="AJ31" s="423"/>
      <c r="AK31" s="425"/>
      <c r="AL31" s="422" t="str">
        <f>IF(AL30="","/",AL30)</f>
        <v>/</v>
      </c>
      <c r="AM31" s="423"/>
      <c r="AN31" s="425"/>
      <c r="AO31" s="422" t="str">
        <f>IF(AO30="","/",AO30)</f>
        <v>/</v>
      </c>
      <c r="AP31" s="423"/>
      <c r="AQ31" s="424"/>
    </row>
    <row r="32" spans="2:43" ht="22.2" thickTop="1" x14ac:dyDescent="0.2">
      <c r="C32" s="67" t="s">
        <v>35</v>
      </c>
      <c r="D32" s="67" t="s">
        <v>39</v>
      </c>
    </row>
    <row r="33" spans="3:14" ht="21.6" x14ac:dyDescent="0.2">
      <c r="C33" s="67" t="s">
        <v>36</v>
      </c>
      <c r="D33" s="67" t="s">
        <v>18</v>
      </c>
      <c r="L33" s="68" t="s">
        <v>16</v>
      </c>
      <c r="M33" s="68"/>
      <c r="N33" s="69" t="s">
        <v>21</v>
      </c>
    </row>
    <row r="34" spans="3:14" ht="21.6" x14ac:dyDescent="0.2">
      <c r="C34" s="67" t="s">
        <v>39</v>
      </c>
      <c r="L34" s="68" t="s">
        <v>17</v>
      </c>
      <c r="M34" s="68"/>
      <c r="N34" s="69"/>
    </row>
    <row r="35" spans="3:14" ht="21.6" x14ac:dyDescent="0.2">
      <c r="C35" s="67" t="s">
        <v>18</v>
      </c>
      <c r="L35" s="68" t="s">
        <v>18</v>
      </c>
      <c r="M35" s="68"/>
      <c r="N35" s="69"/>
    </row>
    <row r="37" spans="3:14" ht="60" customHeight="1" x14ac:dyDescent="0.2">
      <c r="D37" s="3"/>
      <c r="E37" s="3"/>
      <c r="F37" s="3"/>
      <c r="G37" s="3"/>
      <c r="H37" s="3"/>
      <c r="I37" s="3"/>
    </row>
    <row r="40" spans="3:14" x14ac:dyDescent="0.2">
      <c r="I40" s="9"/>
    </row>
  </sheetData>
  <mergeCells count="58">
    <mergeCell ref="B30:N30"/>
    <mergeCell ref="J17:K17"/>
    <mergeCell ref="J18:K18"/>
    <mergeCell ref="J19:K19"/>
    <mergeCell ref="J20:K20"/>
    <mergeCell ref="J21:K21"/>
    <mergeCell ref="J12:K12"/>
    <mergeCell ref="J13:K13"/>
    <mergeCell ref="J14:K14"/>
    <mergeCell ref="J15:K15"/>
    <mergeCell ref="J16:K16"/>
    <mergeCell ref="E23:G23"/>
    <mergeCell ref="B28:N28"/>
    <mergeCell ref="B24:G24"/>
    <mergeCell ref="B25:N25"/>
    <mergeCell ref="B26:N26"/>
    <mergeCell ref="B27:N27"/>
    <mergeCell ref="I22:M23"/>
    <mergeCell ref="AO31:AQ31"/>
    <mergeCell ref="T30:V30"/>
    <mergeCell ref="Y30:AA30"/>
    <mergeCell ref="AD30:AF30"/>
    <mergeCell ref="AI30:AK30"/>
    <mergeCell ref="AL30:AN30"/>
    <mergeCell ref="AO30:AQ30"/>
    <mergeCell ref="T31:V31"/>
    <mergeCell ref="Y31:AA31"/>
    <mergeCell ref="AD31:AF31"/>
    <mergeCell ref="AI31:AK31"/>
    <mergeCell ref="AL31:AN31"/>
    <mergeCell ref="B3:C3"/>
    <mergeCell ref="D3:I4"/>
    <mergeCell ref="J3:N3"/>
    <mergeCell ref="L4:N4"/>
    <mergeCell ref="C10:C11"/>
    <mergeCell ref="D10:D11"/>
    <mergeCell ref="E10:H10"/>
    <mergeCell ref="I10:K10"/>
    <mergeCell ref="J11:K11"/>
    <mergeCell ref="N10:N11"/>
    <mergeCell ref="E11:G11"/>
    <mergeCell ref="L10:L11"/>
    <mergeCell ref="B10:B11"/>
    <mergeCell ref="M10:M11"/>
    <mergeCell ref="A5:A8"/>
    <mergeCell ref="B5:C7"/>
    <mergeCell ref="D5:N5"/>
    <mergeCell ref="D6:E6"/>
    <mergeCell ref="F6:G6"/>
    <mergeCell ref="H6:I6"/>
    <mergeCell ref="D7:E7"/>
    <mergeCell ref="F7:G7"/>
    <mergeCell ref="B8:C8"/>
    <mergeCell ref="D8:E8"/>
    <mergeCell ref="F8:I8"/>
    <mergeCell ref="K6:N6"/>
    <mergeCell ref="K7:N7"/>
    <mergeCell ref="K8:N8"/>
  </mergeCells>
  <phoneticPr fontId="1"/>
  <conditionalFormatting sqref="Q21:R21 Q12:R18">
    <cfRule type="expression" dxfId="5" priority="6">
      <formula>$D12=""</formula>
    </cfRule>
  </conditionalFormatting>
  <conditionalFormatting sqref="Q19:R19">
    <cfRule type="expression" dxfId="4" priority="5">
      <formula>$D19=""</formula>
    </cfRule>
  </conditionalFormatting>
  <conditionalFormatting sqref="Q20:R20">
    <cfRule type="expression" dxfId="3" priority="4">
      <formula>$D20=""</formula>
    </cfRule>
  </conditionalFormatting>
  <conditionalFormatting sqref="A9:A11 A4:A5">
    <cfRule type="expression" dxfId="2" priority="3">
      <formula>$B$4=""</formula>
    </cfRule>
  </conditionalFormatting>
  <conditionalFormatting sqref="E23:G23">
    <cfRule type="expression" dxfId="1" priority="2">
      <formula>$C$23=0</formula>
    </cfRule>
  </conditionalFormatting>
  <conditionalFormatting sqref="A3">
    <cfRule type="expression" dxfId="0" priority="1">
      <formula>$B$3=""</formula>
    </cfRule>
  </conditionalFormatting>
  <dataValidations count="4">
    <dataValidation type="list" allowBlank="1" showInputMessage="1" showErrorMessage="1" sqref="N12:N21" xr:uid="{47B4FB65-E593-4C8E-8B17-EFF2245C89C7}">
      <formula1>"公認"</formula1>
    </dataValidation>
    <dataValidation type="list" allowBlank="1" showInputMessage="1" showErrorMessage="1" sqref="B12:B19" xr:uid="{AA5BBF65-0AF1-4A9F-AB79-2F1E3FF11CD1}">
      <formula1>"男,女"</formula1>
    </dataValidation>
    <dataValidation type="list" allowBlank="1" showInputMessage="1" showErrorMessage="1" sqref="L12:L21" xr:uid="{BEB6C963-1031-4B0F-8A89-496DC797D76C}">
      <formula1>"新規"</formula1>
    </dataValidation>
    <dataValidation type="list" allowBlank="1" showInputMessage="1" showErrorMessage="1" sqref="M12:M21" xr:uid="{7E685957-AF1E-4A05-9DC7-FC6552C58372}">
      <formula1>"在住,在勤,在学,継続"</formula1>
    </dataValidation>
  </dataValidations>
  <printOptions horizontalCentered="1"/>
  <pageMargins left="0.19685039370078741" right="0.19685039370078741" top="0.19685039370078741" bottom="0" header="0" footer="0"/>
  <pageSetup paperSize="9" scale="79" fitToHeight="0" orientation="landscape" horizontalDpi="300" verticalDpi="300" r:id="rId1"/>
  <headerFooter alignWithMargins="0">
    <oddFooter>&amp;R&amp;"メイリオ,ボールド"Itabshi-ttf_個人登録申込書_2021_R01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047A0F66EBE3C4AB9D693A08CC88006" ma:contentTypeVersion="11" ma:contentTypeDescription="新しいドキュメントを作成します。" ma:contentTypeScope="" ma:versionID="0ac56b90d819c48aece84a61dddbaeba">
  <xsd:schema xmlns:xsd="http://www.w3.org/2001/XMLSchema" xmlns:xs="http://www.w3.org/2001/XMLSchema" xmlns:p="http://schemas.microsoft.com/office/2006/metadata/properties" xmlns:ns3="9394f580-6856-4629-8bdc-1488f842e5ba" xmlns:ns4="85bcfb60-6d54-459d-8bb5-63f1d7ed122b" targetNamespace="http://schemas.microsoft.com/office/2006/metadata/properties" ma:root="true" ma:fieldsID="79871c1381adb11f3e640b137ed42f81" ns3:_="" ns4:_="">
    <xsd:import namespace="9394f580-6856-4629-8bdc-1488f842e5ba"/>
    <xsd:import namespace="85bcfb60-6d54-459d-8bb5-63f1d7ed122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94f580-6856-4629-8bdc-1488f842e5b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bcfb60-6d54-459d-8bb5-63f1d7ed12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F861C7-CCC2-499C-8305-431F6DCE9B62}">
  <ds:schemaRefs>
    <ds:schemaRef ds:uri="http://purl.org/dc/terms/"/>
    <ds:schemaRef ds:uri="85bcfb60-6d54-459d-8bb5-63f1d7ed122b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9394f580-6856-4629-8bdc-1488f842e5b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134CFE5-8807-49FA-8702-FDC152BBC1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FCF758-D887-4C34-AE4A-4275F213D1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94f580-6856-4629-8bdc-1488f842e5ba"/>
    <ds:schemaRef ds:uri="85bcfb60-6d54-459d-8bb5-63f1d7ed12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記入上の注意</vt:lpstr>
      <vt:lpstr>【別紙①】登録連絡書</vt:lpstr>
      <vt:lpstr>【別紙②】団体登録申込書・男子</vt:lpstr>
      <vt:lpstr>【別紙②】団体登録申込書・女子</vt:lpstr>
      <vt:lpstr>【別紙②】団体登録申込書・記入例</vt:lpstr>
      <vt:lpstr>【別紙③】個人登録申込書</vt:lpstr>
      <vt:lpstr>【別紙③】個人登録申込書・記入例</vt:lpstr>
      <vt:lpstr>【別紙①】登録連絡書!Print_Area</vt:lpstr>
      <vt:lpstr>【別紙②】団体登録申込書・記入例!Print_Area</vt:lpstr>
      <vt:lpstr>【別紙②】団体登録申込書・女子!Print_Area</vt:lpstr>
      <vt:lpstr>【別紙②】団体登録申込書・男子!Print_Area</vt:lpstr>
      <vt:lpstr>【別紙③】個人登録申込書!Print_Area</vt:lpstr>
      <vt:lpstr>【別紙③】個人登録申込書・記入例!Print_Area</vt:lpstr>
      <vt:lpstr>記入上の注意!Print_Area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2021-03-28T06:19:50Z</cp:lastPrinted>
  <dcterms:created xsi:type="dcterms:W3CDTF">2000-03-13T04:33:02Z</dcterms:created>
  <dcterms:modified xsi:type="dcterms:W3CDTF">2021-03-28T06:20:22Z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0x010100B047A0F66EBE3C4AB9D693A08CC88006</vt:lpwstr>
  </property>
</Properties>
</file>